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Dokumentumok\M A P P Á K\P R O J E K T\2021\"/>
    </mc:Choice>
  </mc:AlternateContent>
  <bookViews>
    <workbookView xWindow="0" yWindow="0" windowWidth="20490" windowHeight="7350"/>
  </bookViews>
  <sheets>
    <sheet name="Január" sheetId="1" r:id="rId1"/>
    <sheet name="Február" sheetId="4" r:id="rId2"/>
    <sheet name="Március" sheetId="5" r:id="rId3"/>
    <sheet name="Április" sheetId="6" r:id="rId4"/>
    <sheet name="Május" sheetId="7" r:id="rId5"/>
    <sheet name="Június" sheetId="8" r:id="rId6"/>
    <sheet name="Július" sheetId="9" r:id="rId7"/>
    <sheet name="Augusztus" sheetId="10" r:id="rId8"/>
    <sheet name="Szeptember" sheetId="11" r:id="rId9"/>
    <sheet name="Október" sheetId="12" r:id="rId10"/>
    <sheet name="November" sheetId="13" r:id="rId11"/>
    <sheet name="December" sheetId="14" r:id="rId12"/>
    <sheet name="projektek" sheetId="3" state="hidden" r:id="rId13"/>
  </sheets>
  <definedNames>
    <definedName name="_xlnm.Print_Area" localSheetId="3">Április!$A$1:$J$60</definedName>
    <definedName name="_xlnm.Print_Area" localSheetId="7">Augusztus!$A$1:$J$61</definedName>
    <definedName name="_xlnm.Print_Area" localSheetId="11">December!$A$1:$J$61</definedName>
    <definedName name="_xlnm.Print_Area" localSheetId="1">Február!$A$1:$J$58</definedName>
    <definedName name="_xlnm.Print_Area" localSheetId="0">Január!$A$1:$J$61</definedName>
    <definedName name="_xlnm.Print_Area" localSheetId="6">Július!$A$1:$J$61</definedName>
    <definedName name="_xlnm.Print_Area" localSheetId="5">Június!$A$1:$J$60</definedName>
    <definedName name="_xlnm.Print_Area" localSheetId="4">Május!$A$1:$J$61</definedName>
    <definedName name="_xlnm.Print_Area" localSheetId="2">Március!$A$1:$J$61</definedName>
    <definedName name="_xlnm.Print_Area" localSheetId="10">November!$A$1:$J$60</definedName>
    <definedName name="_xlnm.Print_Area" localSheetId="9">Október!$A$1:$J$61</definedName>
    <definedName name="_xlnm.Print_Area" localSheetId="8">Szeptember!$A$1:$J$60</definedName>
    <definedName name="PIHEN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1" l="1"/>
  <c r="A6" i="14"/>
  <c r="A6" i="13"/>
  <c r="A6" i="12"/>
  <c r="A6" i="11"/>
  <c r="A6" i="10"/>
  <c r="A6" i="9"/>
  <c r="A6" i="8"/>
  <c r="A6" i="7"/>
  <c r="A6" i="6"/>
  <c r="A6" i="5"/>
  <c r="A6" i="4"/>
  <c r="F41" i="4"/>
  <c r="E41" i="4"/>
  <c r="D41" i="4"/>
  <c r="C45" i="4" l="1"/>
  <c r="D45" i="4"/>
  <c r="E45" i="4"/>
  <c r="A55" i="14"/>
  <c r="A54" i="13"/>
  <c r="A55" i="12"/>
  <c r="A54" i="11"/>
  <c r="A55" i="10"/>
  <c r="A55" i="9"/>
  <c r="A53" i="14"/>
  <c r="A52" i="13"/>
  <c r="A53" i="12"/>
  <c r="A52" i="11"/>
  <c r="A53" i="10"/>
  <c r="A53" i="9"/>
  <c r="A54" i="8"/>
  <c r="A52" i="8"/>
  <c r="A55" i="7"/>
  <c r="A53" i="7"/>
  <c r="A54" i="6"/>
  <c r="A52" i="6"/>
  <c r="A55" i="5"/>
  <c r="A53" i="5"/>
  <c r="A51" i="14"/>
  <c r="A50" i="13"/>
  <c r="A51" i="12"/>
  <c r="A50" i="11"/>
  <c r="A51" i="10"/>
  <c r="A51" i="9"/>
  <c r="A50" i="8"/>
  <c r="A51" i="7"/>
  <c r="A50" i="6"/>
  <c r="A52" i="4"/>
  <c r="A50" i="4"/>
  <c r="A51" i="5"/>
  <c r="A48" i="4"/>
  <c r="E48" i="14" l="1"/>
  <c r="D48" i="14"/>
  <c r="C48" i="14"/>
  <c r="E47" i="13"/>
  <c r="D47" i="13"/>
  <c r="C47" i="13"/>
  <c r="E48" i="12"/>
  <c r="D48" i="12"/>
  <c r="C48" i="12"/>
  <c r="E47" i="11"/>
  <c r="D47" i="11"/>
  <c r="C47" i="11"/>
  <c r="E48" i="10"/>
  <c r="D48" i="10"/>
  <c r="C48" i="10"/>
  <c r="E48" i="9"/>
  <c r="D48" i="9"/>
  <c r="C48" i="9"/>
  <c r="E47" i="8"/>
  <c r="D47" i="8"/>
  <c r="C47" i="8"/>
  <c r="E48" i="7"/>
  <c r="D48" i="7"/>
  <c r="C48" i="7"/>
  <c r="E47" i="6"/>
  <c r="D47" i="6"/>
  <c r="C47" i="6"/>
  <c r="E48" i="5"/>
  <c r="D48" i="5"/>
  <c r="C48" i="5"/>
  <c r="I5" i="14" l="1"/>
  <c r="I2" i="14"/>
  <c r="I5" i="13"/>
  <c r="I2" i="13"/>
  <c r="I5" i="12"/>
  <c r="I2" i="12"/>
  <c r="I5" i="11"/>
  <c r="I2" i="11"/>
  <c r="I5" i="10"/>
  <c r="I2" i="10"/>
  <c r="I5" i="9"/>
  <c r="I2" i="9"/>
  <c r="I5" i="8"/>
  <c r="I2" i="8"/>
  <c r="I5" i="4"/>
  <c r="I2" i="4"/>
  <c r="I5" i="5"/>
  <c r="I2" i="5"/>
  <c r="I5" i="6"/>
  <c r="I2" i="6"/>
  <c r="I5" i="7"/>
  <c r="I2" i="7"/>
  <c r="F56" i="14"/>
  <c r="F54" i="14"/>
  <c r="F52" i="14"/>
  <c r="G44" i="14"/>
  <c r="F44" i="14"/>
  <c r="E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F55" i="13"/>
  <c r="F53" i="13"/>
  <c r="F51" i="13"/>
  <c r="G43" i="13"/>
  <c r="F43" i="13"/>
  <c r="E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F56" i="12"/>
  <c r="F54" i="12"/>
  <c r="F52" i="12"/>
  <c r="G44" i="12"/>
  <c r="F44" i="12"/>
  <c r="E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44" i="12" s="1"/>
  <c r="F55" i="11"/>
  <c r="F53" i="11"/>
  <c r="F51" i="11"/>
  <c r="G43" i="11"/>
  <c r="F43" i="11"/>
  <c r="E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F56" i="10"/>
  <c r="F54" i="10"/>
  <c r="F52" i="10"/>
  <c r="G44" i="10"/>
  <c r="F44" i="10"/>
  <c r="E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F56" i="9"/>
  <c r="F54" i="9"/>
  <c r="F52" i="9"/>
  <c r="G44" i="9"/>
  <c r="F44" i="9"/>
  <c r="E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F55" i="8"/>
  <c r="F53" i="8"/>
  <c r="F51" i="8"/>
  <c r="G43" i="8"/>
  <c r="F43" i="8"/>
  <c r="E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F56" i="7"/>
  <c r="F54" i="7"/>
  <c r="F52" i="7"/>
  <c r="G44" i="7"/>
  <c r="F44" i="7"/>
  <c r="E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F55" i="6"/>
  <c r="F53" i="6"/>
  <c r="F51" i="6"/>
  <c r="G43" i="6"/>
  <c r="F43" i="6"/>
  <c r="E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F56" i="5"/>
  <c r="F54" i="5"/>
  <c r="F52" i="5"/>
  <c r="G44" i="5"/>
  <c r="F44" i="5"/>
  <c r="E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F53" i="4"/>
  <c r="F51" i="4"/>
  <c r="F49" i="4"/>
  <c r="G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44" i="5" l="1"/>
  <c r="E67" i="5" s="1"/>
  <c r="G67" i="5" s="1"/>
  <c r="D44" i="14"/>
  <c r="E63" i="14" s="1"/>
  <c r="G63" i="14" s="1"/>
  <c r="D43" i="13"/>
  <c r="E66" i="13" s="1"/>
  <c r="G66" i="13" s="1"/>
  <c r="D43" i="11"/>
  <c r="E64" i="11" s="1"/>
  <c r="G64" i="11" s="1"/>
  <c r="D44" i="10"/>
  <c r="E67" i="10" s="1"/>
  <c r="G67" i="10" s="1"/>
  <c r="D44" i="9"/>
  <c r="E65" i="9" s="1"/>
  <c r="G65" i="9" s="1"/>
  <c r="D43" i="8"/>
  <c r="E66" i="8" s="1"/>
  <c r="G66" i="8" s="1"/>
  <c r="D44" i="7"/>
  <c r="E63" i="7" s="1"/>
  <c r="G63" i="7" s="1"/>
  <c r="D43" i="6"/>
  <c r="E66" i="6" s="1"/>
  <c r="G66" i="6" s="1"/>
  <c r="E64" i="4"/>
  <c r="G64" i="4" s="1"/>
  <c r="E67" i="14"/>
  <c r="G67" i="14" s="1"/>
  <c r="E62" i="13"/>
  <c r="G62" i="13" s="1"/>
  <c r="E67" i="12"/>
  <c r="G67" i="12" s="1"/>
  <c r="E63" i="12"/>
  <c r="G63" i="12" s="1"/>
  <c r="E65" i="12"/>
  <c r="G65" i="12" s="1"/>
  <c r="E62" i="11"/>
  <c r="G62" i="11" s="1"/>
  <c r="F56" i="1"/>
  <c r="F54" i="1"/>
  <c r="F52" i="1"/>
  <c r="E66" i="11" l="1"/>
  <c r="G66" i="11" s="1"/>
  <c r="E65" i="10"/>
  <c r="G65" i="10" s="1"/>
  <c r="E63" i="10"/>
  <c r="G63" i="10" s="1"/>
  <c r="E63" i="9"/>
  <c r="G63" i="9" s="1"/>
  <c r="E67" i="9"/>
  <c r="G67" i="9" s="1"/>
  <c r="E62" i="8"/>
  <c r="G62" i="8" s="1"/>
  <c r="E64" i="8"/>
  <c r="G64" i="8" s="1"/>
  <c r="E67" i="7"/>
  <c r="G67" i="7" s="1"/>
  <c r="E65" i="7"/>
  <c r="G65" i="7" s="1"/>
  <c r="E64" i="6"/>
  <c r="G64" i="6" s="1"/>
  <c r="E65" i="5"/>
  <c r="G65" i="5" s="1"/>
  <c r="E63" i="5"/>
  <c r="G63" i="5" s="1"/>
  <c r="E64" i="13"/>
  <c r="G64" i="13" s="1"/>
  <c r="E65" i="14"/>
  <c r="G65" i="14" s="1"/>
  <c r="E62" i="4"/>
  <c r="G62" i="4" s="1"/>
  <c r="E60" i="4"/>
  <c r="G60" i="4" s="1"/>
  <c r="E62" i="6"/>
  <c r="G62" i="6" s="1"/>
  <c r="G44" i="1"/>
  <c r="F44" i="1"/>
  <c r="E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44" i="1" l="1"/>
  <c r="E63" i="1" s="1"/>
  <c r="E67" i="1" l="1"/>
  <c r="G67" i="1" s="1"/>
  <c r="E65" i="1"/>
  <c r="G65" i="1" s="1"/>
  <c r="G63" i="1" l="1"/>
</calcChain>
</file>

<file path=xl/sharedStrings.xml><?xml version="1.0" encoding="utf-8"?>
<sst xmlns="http://schemas.openxmlformats.org/spreadsheetml/2006/main" count="526" uniqueCount="87">
  <si>
    <t>Dolgozó neve:</t>
  </si>
  <si>
    <t>Egység:</t>
  </si>
  <si>
    <t>Jelenléti ív</t>
  </si>
  <si>
    <t>Nap</t>
  </si>
  <si>
    <t>Munkaidő kezdete</t>
  </si>
  <si>
    <t>Munkaidő vége</t>
  </si>
  <si>
    <t>Ledolgo-zott munkaidő</t>
  </si>
  <si>
    <t>Távollét oka</t>
  </si>
  <si>
    <t>Aláírás</t>
  </si>
  <si>
    <t>Túlóra</t>
  </si>
  <si>
    <t>+/- össz.</t>
  </si>
  <si>
    <t>-</t>
  </si>
  <si>
    <t>Összesen:</t>
  </si>
  <si>
    <t>Az adatok valódiságát igazolom:</t>
  </si>
  <si>
    <t>Projekt 1</t>
  </si>
  <si>
    <t>Projekt 2</t>
  </si>
  <si>
    <t>Projekt 3</t>
  </si>
  <si>
    <t>A közalkalmazott a(z)</t>
  </si>
  <si>
    <r>
      <t>EFOP-</t>
    </r>
    <r>
      <rPr>
        <b/>
        <sz val="11"/>
        <color theme="1"/>
        <rFont val="Calibri"/>
        <family val="2"/>
        <charset val="238"/>
        <scheme val="minor"/>
      </rPr>
      <t>3.4.1</t>
    </r>
    <r>
      <rPr>
        <sz val="11"/>
        <color theme="1"/>
        <rFont val="Calibri"/>
        <family val="2"/>
        <charset val="238"/>
        <scheme val="minor"/>
      </rPr>
      <t>-15-2015-00003 sz. "PéldaKép-p Szakmai Program (Kapcsolatépítés, Kutatás, Hálózatosodás és Társadalmi felelősség vállalás) az Egri Roma Szakkollégium tagjainak munkájával"</t>
    </r>
  </si>
  <si>
    <r>
      <t>GINOP-</t>
    </r>
    <r>
      <rPr>
        <b/>
        <sz val="11"/>
        <color theme="1"/>
        <rFont val="Calibri"/>
        <family val="2"/>
        <charset val="238"/>
        <scheme val="minor"/>
      </rPr>
      <t>2.3.2</t>
    </r>
    <r>
      <rPr>
        <sz val="11"/>
        <color theme="1"/>
        <rFont val="Calibri"/>
        <family val="2"/>
        <charset val="238"/>
        <scheme val="minor"/>
      </rPr>
      <t>-15-2016-00061 sz. a "Szőlő-bor kutatás-fejlesztési kiválósági központ létrehozása"</t>
    </r>
  </si>
  <si>
    <r>
      <t>KEHOP-</t>
    </r>
    <r>
      <rPr>
        <b/>
        <sz val="11"/>
        <color theme="1"/>
        <rFont val="Calibri"/>
        <family val="2"/>
        <charset val="238"/>
        <scheme val="minor"/>
      </rPr>
      <t>5.2.11</t>
    </r>
    <r>
      <rPr>
        <sz val="11"/>
        <color theme="1"/>
        <rFont val="Calibri"/>
        <family val="2"/>
        <charset val="238"/>
        <scheme val="minor"/>
      </rPr>
      <t>-16-2016-00046 sz. a "Fotovoltaikus rendszerek kialakítása az Eszterházy Károly Egyetemen"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</si>
  <si>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3.4.3</t>
    </r>
    <r>
      <rPr>
        <sz val="11"/>
        <color theme="1"/>
        <rFont val="Calibri"/>
        <family val="2"/>
        <charset val="238"/>
        <scheme val="minor"/>
      </rPr>
      <t>-16-2016-00010 sz. "Az Eszterházy Károly Egyetem fejlesztése a felsőfokú oktatás minőségének és hozzáférhetőségének együttes javítása érdekében"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</si>
  <si>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3.5.1</t>
    </r>
    <r>
      <rPr>
        <sz val="11"/>
        <color theme="1"/>
        <rFont val="Calibri"/>
        <family val="2"/>
        <charset val="238"/>
        <scheme val="minor"/>
      </rPr>
      <t>-16-2017-00011 sz. a "Duális és gyakorlatorientált képzések fejlesztése az Eszterházy Károly Egyetemen"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</si>
  <si>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3.4.4</t>
    </r>
    <r>
      <rPr>
        <sz val="11"/>
        <color theme="1"/>
        <rFont val="Calibri"/>
        <family val="2"/>
        <charset val="238"/>
        <scheme val="minor"/>
      </rPr>
      <t>-16-2017-00024 sz. a "4 Campus Program – A felsőoktatásba való bekerülést elősegítő készségfejlesztő és kommunikációs programok megvalósítása, valamint az MTMI szakok népszerűsítése az Eszterházy Károly Egyetemen"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</si>
  <si>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3.6.1</t>
    </r>
    <r>
      <rPr>
        <sz val="11"/>
        <color theme="1"/>
        <rFont val="Calibri"/>
        <family val="2"/>
        <charset val="238"/>
        <scheme val="minor"/>
      </rPr>
      <t>-16-2016-00001 sz. a "Kutatási kapacitások és szolgáltatások komplex fejlesztése az Eszterházy Károly Egyetemen"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</si>
  <si>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4.2.1</t>
    </r>
    <r>
      <rPr>
        <sz val="11"/>
        <color theme="1"/>
        <rFont val="Calibri"/>
        <family val="2"/>
        <charset val="238"/>
        <scheme val="minor"/>
      </rPr>
      <t>-16-2017-00012 sz. "Az Eszterházy Károly Egyetem infrastrukturális fejlesztése"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</si>
  <si>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3.2.2-VEKOP-15</t>
    </r>
    <r>
      <rPr>
        <sz val="11"/>
        <color theme="1"/>
        <rFont val="Calibri"/>
        <family val="2"/>
        <charset val="238"/>
        <scheme val="minor"/>
      </rPr>
      <t>-2016-00001 sz. "A köznevelés tartalmi szabályozóinak megfelelő tankönyvek, taneszközök fejlesztése és digitális tartalomfejlesztés (OFI)"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</si>
  <si>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3.6.2</t>
    </r>
    <r>
      <rPr>
        <sz val="11"/>
        <color theme="1"/>
        <rFont val="Calibri"/>
        <family val="2"/>
        <charset val="238"/>
        <scheme val="minor"/>
      </rPr>
      <t>-16-2017-</t>
    </r>
    <r>
      <rPr>
        <b/>
        <sz val="11"/>
        <color theme="1"/>
        <rFont val="Calibri"/>
        <family val="2"/>
        <charset val="238"/>
        <scheme val="minor"/>
      </rPr>
      <t>00001</t>
    </r>
    <r>
      <rPr>
        <sz val="11"/>
        <color theme="1"/>
        <rFont val="Calibri"/>
        <family val="2"/>
        <charset val="238"/>
        <scheme val="minor"/>
      </rPr>
      <t xml:space="preserve"> sz. a "Komplex vidékgazdasági és fenntarthatósági fejlesztések kutatása, szolgáltatási hálózatának kidolgozás a Kárpát-medencében"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</si>
  <si>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3.6.2</t>
    </r>
    <r>
      <rPr>
        <sz val="11"/>
        <color theme="1"/>
        <rFont val="Calibri"/>
        <family val="2"/>
        <charset val="238"/>
        <scheme val="minor"/>
      </rPr>
      <t>-16-2017-</t>
    </r>
    <r>
      <rPr>
        <b/>
        <sz val="11"/>
        <color theme="1"/>
        <rFont val="Calibri"/>
        <family val="2"/>
        <charset val="238"/>
        <scheme val="minor"/>
      </rPr>
      <t>00014</t>
    </r>
    <r>
      <rPr>
        <sz val="11"/>
        <color theme="1"/>
        <rFont val="Calibri"/>
        <family val="2"/>
        <charset val="238"/>
        <scheme val="minor"/>
      </rPr>
      <t xml:space="preserve"> sz. a "Nemzetközi kutatási környezet a fényszennyezés vizsgálatának területén"</t>
    </r>
  </si>
  <si>
    <r>
      <rPr>
        <b/>
        <sz val="11"/>
        <color theme="1"/>
        <rFont val="Calibri"/>
        <family val="2"/>
        <charset val="238"/>
        <scheme val="minor"/>
      </rPr>
      <t>SKHU/1601/4.1/052</t>
    </r>
    <r>
      <rPr>
        <sz val="11"/>
        <color theme="1"/>
        <rFont val="Calibri"/>
        <family val="2"/>
        <charset val="238"/>
        <scheme val="minor"/>
      </rPr>
      <t xml:space="preserve"> sz. a "Development of webGIS platform based on big-geodata for the Tokaj Wine Region foster cross-border collaboration"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</si>
  <si>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3.2.15</t>
    </r>
    <r>
      <rPr>
        <sz val="11"/>
        <color theme="1"/>
        <rFont val="Calibri"/>
        <family val="2"/>
        <charset val="238"/>
        <scheme val="minor"/>
      </rPr>
      <t>-VEKOP-17-2017-00001 sz. "A köznevelés keretrendszeréhez kapcsolódó mérési-értékelési és digitális fejlesztések, innovatív oktatásszervezési eljárások kialakítása, megújítása"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</si>
  <si>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3.3.5</t>
    </r>
    <r>
      <rPr>
        <sz val="11"/>
        <color theme="1"/>
        <rFont val="Calibri"/>
        <family val="2"/>
        <charset val="238"/>
        <scheme val="minor"/>
      </rPr>
      <t>-17-2017-00007 sz. az "Iskolai Közösségi Program megvalósítása az EKE Gyakorlóiskolájában és az Egri Tankerületi Központ intézményeiben"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</si>
  <si>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3.2.5</t>
    </r>
    <r>
      <rPr>
        <sz val="11"/>
        <color theme="1"/>
        <rFont val="Calibri"/>
        <family val="2"/>
        <charset val="238"/>
        <scheme val="minor"/>
      </rPr>
      <t>-17-2017-00012 sz. a "LeszEK-E? MTMI pályaorientáció, készség- és kompetenciafejlesztés az egri „Gyakorlóban”"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</si>
  <si>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3.2.14</t>
    </r>
    <r>
      <rPr>
        <sz val="11"/>
        <color theme="1"/>
        <rFont val="Calibri"/>
        <family val="2"/>
        <charset val="238"/>
        <scheme val="minor"/>
      </rPr>
      <t>-17-2017-00008 sz. a "Nyelvtanulással a boldogulásért - Tanulók nyelvtudásának fejlesztése az EKE és a köznevelési intézmények együttműködésében"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</si>
  <si>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3.3.7</t>
    </r>
    <r>
      <rPr>
        <sz val="11"/>
        <color theme="1"/>
        <rFont val="Calibri"/>
        <family val="2"/>
        <charset val="238"/>
        <scheme val="minor"/>
      </rPr>
      <t>-17-2017-00028 sz. az "Informális és nem formális tanulási lehetőségek kialakítása a köznevelési intézményekben"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</si>
  <si>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3.4.6</t>
    </r>
    <r>
      <rPr>
        <sz val="11"/>
        <color theme="1"/>
        <rFont val="Calibri"/>
        <family val="2"/>
        <charset val="238"/>
        <scheme val="minor"/>
      </rPr>
      <t>-VEKOP-17-2017-00002 sz. az "Intézményirányítást támogató rendszerek fejlesztése a felsőoktatásban"</t>
    </r>
  </si>
  <si>
    <r>
      <t>EFOP-</t>
    </r>
    <r>
      <rPr>
        <b/>
        <sz val="11"/>
        <color theme="1"/>
        <rFont val="Calibri"/>
        <family val="2"/>
        <charset val="238"/>
        <scheme val="minor"/>
      </rPr>
      <t>3.1.2</t>
    </r>
    <r>
      <rPr>
        <sz val="11"/>
        <color theme="1"/>
        <rFont val="Calibri"/>
        <family val="2"/>
        <charset val="238"/>
        <scheme val="minor"/>
      </rPr>
      <t>-16-2016-00001 sz. a "A köznevelés módszertani megújítása a végzettség nélküli iskolaelhagyás csökkentése céljából"</t>
    </r>
  </si>
  <si>
    <t>Foglalkoztatás százalékos bontása</t>
  </si>
  <si>
    <t>projektmenedzser(ek)</t>
  </si>
  <si>
    <t>szervezeti egység vezető(k)</t>
  </si>
  <si>
    <t>Maradék órák száma a Projekt 1-en</t>
  </si>
  <si>
    <t>Maradék órák száma a Projekt 2-őn</t>
  </si>
  <si>
    <t>Maradék órák száma a Projekt 3-on</t>
  </si>
  <si>
    <t>című projektben munkaköri feladatát  munkaidejének</t>
  </si>
  <si>
    <t>________________________</t>
  </si>
  <si>
    <t>-ában végzi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</si>
  <si>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</si>
  <si>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</si>
  <si>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</si>
  <si>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</si>
  <si>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</si>
  <si>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</si>
  <si>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</si>
  <si>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</si>
  <si>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</si>
  <si>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</si>
  <si>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</si>
  <si>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</si>
  <si>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</si>
  <si>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</si>
  <si>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</si>
  <si>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</si>
  <si>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</si>
  <si>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</si>
  <si>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</si>
  <si>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</si>
  <si>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</si>
  <si>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</si>
  <si>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</si>
  <si>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</si>
  <si>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</si>
  <si>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</si>
  <si>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</si>
  <si>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</si>
  <si>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</si>
  <si>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</si>
  <si>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</si>
  <si>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Erasmus+ Vocational Education and Training in Sustainable European Tourism (VETinSET)</t>
  </si>
  <si>
    <t>Erasmus+ Arts of Freedom</t>
  </si>
  <si>
    <t>Erasmus+ Provide producers with fit-for-purpose knowledge to develop new sustainable food chain models improving their revenue and enhancing consumers’ satisfaction (FOOD IMPROV'IDERS)</t>
  </si>
  <si>
    <t>Erasmus+ Automated Reasoning in the Class (ARC)</t>
  </si>
  <si>
    <t>Erasmus+ Poly-UNiverse in Teacher Training Education (PUNTE)</t>
  </si>
  <si>
    <t>NFA-KA-ITM-4/2019 sz. "Tanítsunk Magyarországért"</t>
  </si>
  <si>
    <t>2018-1-HU01-KA201-047839 sz. "LELLE 2"</t>
  </si>
  <si>
    <t>v5</t>
  </si>
  <si>
    <t>A 2021. évi munkaszüneti napok körüli munkarendről szóló 14/2020. (V. 13.) ITM rendelet 2. §.-a 
alapján az alábbi naptár szerinti munkarendtől való eltéréssel járó munkarend a következő:
2021. december 11., szombat munkanap
2021. december 24., péntek pihenőnap</t>
  </si>
  <si>
    <t>áthelyezett munkanap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</si>
</sst>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.&quot;"/>
    <numFmt numFmtId="165" formatCode="h:mm;@"/>
    <numFmt numFmtId="166" formatCode="[h]:mm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i/>
      <sz val="10"/>
      <color rgb="FFFFFFFF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rgb="FF9C0006"/>
      <name val="Arial"/>
      <family val="2"/>
      <charset val="238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7" fillId="0" borderId="0" xfId="0" applyFont="1"/>
    <xf numFmtId="1" fontId="9" fillId="0" borderId="0" xfId="0" applyNumberFormat="1" applyFont="1" applyAlignment="1"/>
    <xf numFmtId="164" fontId="8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/>
    <xf numFmtId="0" fontId="0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justify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165" fontId="7" fillId="0" borderId="0" xfId="0" applyNumberFormat="1" applyFont="1"/>
    <xf numFmtId="1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Protection="1"/>
    <xf numFmtId="166" fontId="7" fillId="0" borderId="0" xfId="0" applyNumberFormat="1" applyFont="1" applyAlignment="1" applyProtection="1">
      <alignment horizontal="right"/>
    </xf>
    <xf numFmtId="166" fontId="10" fillId="0" borderId="0" xfId="0" applyNumberFormat="1" applyFont="1"/>
    <xf numFmtId="0" fontId="1" fillId="0" borderId="0" xfId="0" applyNumberFormat="1" applyFont="1"/>
    <xf numFmtId="20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justify"/>
    </xf>
    <xf numFmtId="165" fontId="12" fillId="0" borderId="0" xfId="0" applyNumberFormat="1" applyFont="1" applyBorder="1"/>
    <xf numFmtId="49" fontId="7" fillId="0" borderId="0" xfId="0" quotePrefix="1" applyNumberFormat="1" applyFont="1" applyAlignment="1" applyProtection="1"/>
    <xf numFmtId="49" fontId="7" fillId="0" borderId="0" xfId="0" applyNumberFormat="1" applyFont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justify"/>
    </xf>
    <xf numFmtId="164" fontId="8" fillId="4" borderId="1" xfId="0" applyNumberFormat="1" applyFont="1" applyFill="1" applyBorder="1" applyAlignment="1">
      <alignment horizontal="center"/>
    </xf>
    <xf numFmtId="20" fontId="7" fillId="4" borderId="1" xfId="0" applyNumberFormat="1" applyFont="1" applyFill="1" applyBorder="1" applyAlignment="1" applyProtection="1">
      <alignment horizontal="center" vertical="center"/>
      <protection locked="0"/>
    </xf>
    <xf numFmtId="166" fontId="7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20" fontId="7" fillId="4" borderId="5" xfId="0" applyNumberFormat="1" applyFont="1" applyFill="1" applyBorder="1" applyAlignment="1" applyProtection="1">
      <alignment horizontal="center" vertical="center"/>
      <protection locked="0"/>
    </xf>
    <xf numFmtId="166" fontId="7" fillId="4" borderId="5" xfId="0" applyNumberFormat="1" applyFont="1" applyFill="1" applyBorder="1" applyAlignment="1">
      <alignment horizontal="center" vertical="center"/>
    </xf>
    <xf numFmtId="166" fontId="7" fillId="4" borderId="5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/>
    </xf>
    <xf numFmtId="20" fontId="7" fillId="0" borderId="1" xfId="0" applyNumberFormat="1" applyFont="1" applyFill="1" applyBorder="1" applyAlignment="1" applyProtection="1">
      <alignment horizontal="center" vertical="center"/>
      <protection locked="0"/>
    </xf>
    <xf numFmtId="166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protection locked="0"/>
    </xf>
    <xf numFmtId="0" fontId="0" fillId="0" borderId="0" xfId="0" applyProtection="1"/>
    <xf numFmtId="164" fontId="8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Protection="1">
      <protection locked="0"/>
    </xf>
    <xf numFmtId="10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20" fontId="7" fillId="0" borderId="5" xfId="0" applyNumberFormat="1" applyFont="1" applyFill="1" applyBorder="1" applyAlignment="1" applyProtection="1">
      <alignment horizontal="center" vertical="center"/>
      <protection locked="0"/>
    </xf>
    <xf numFmtId="166" fontId="7" fillId="0" borderId="5" xfId="0" applyNumberFormat="1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8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Protection="1">
      <protection locked="0"/>
    </xf>
    <xf numFmtId="1" fontId="9" fillId="0" borderId="0" xfId="0" applyNumberFormat="1" applyFont="1" applyFill="1" applyAlignment="1"/>
    <xf numFmtId="166" fontId="11" fillId="3" borderId="0" xfId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/>
    </xf>
    <xf numFmtId="0" fontId="7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7" fillId="0" borderId="0" xfId="0" applyNumberFormat="1" applyFont="1" applyAlignment="1" applyProtection="1">
      <alignment horizontal="justify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vertical="top" wrapText="1"/>
      <protection locked="0"/>
    </xf>
    <xf numFmtId="166" fontId="7" fillId="0" borderId="13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7" fillId="0" borderId="1" xfId="0" applyFont="1" applyFill="1" applyBorder="1" applyAlignment="1" applyProtection="1">
      <alignment vertical="center" wrapText="1"/>
    </xf>
    <xf numFmtId="1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right"/>
    </xf>
    <xf numFmtId="1" fontId="8" fillId="0" borderId="3" xfId="0" applyNumberFormat="1" applyFont="1" applyBorder="1" applyAlignment="1">
      <alignment horizontal="right" vertical="center"/>
    </xf>
    <xf numFmtId="1" fontId="8" fillId="0" borderId="12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1" fontId="8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top" wrapText="1"/>
    </xf>
    <xf numFmtId="1" fontId="7" fillId="0" borderId="0" xfId="0" applyNumberFormat="1" applyFont="1" applyAlignment="1" applyProtection="1">
      <alignment horizontal="justify" vertical="center" wrapText="1"/>
    </xf>
  </cellXfs>
  <cellStyles count="2">
    <cellStyle name="Normál" xfId="0" builtinId="0"/>
    <cellStyle name="Rossz" xfId="1" builtinId="27"/>
  </cellStyles>
  <dxfs count="96"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3</xdr:col>
      <xdr:colOff>628651</xdr:colOff>
      <xdr:row>5</xdr:row>
      <xdr:rowOff>29890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2371725" cy="839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70"/>
  <sheetViews>
    <sheetView tabSelected="1" zoomScaleNormal="100" workbookViewId="0">
      <selection activeCell="B16" sqref="B16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70"/>
      <c r="J2" s="70"/>
      <c r="K2" s="1"/>
      <c r="L2" s="31"/>
    </row>
    <row r="3" spans="1:12" ht="12.75" customHeight="1" x14ac:dyDescent="0.25">
      <c r="I3" s="70"/>
      <c r="J3" s="70"/>
    </row>
    <row r="4" spans="1:12" ht="12.75" customHeight="1" x14ac:dyDescent="0.25">
      <c r="I4" s="70"/>
      <c r="J4" s="70"/>
    </row>
    <row r="5" spans="1:12" ht="12.75" customHeight="1" x14ac:dyDescent="0.25">
      <c r="H5" s="8" t="s">
        <v>0</v>
      </c>
      <c r="I5" s="70"/>
      <c r="J5" s="70"/>
    </row>
    <row r="6" spans="1:12" ht="12.75" customHeight="1" x14ac:dyDescent="0.25">
      <c r="A6" s="9" t="s">
        <v>84</v>
      </c>
      <c r="I6" s="70"/>
      <c r="J6" s="70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44197</v>
      </c>
      <c r="E9" s="79"/>
      <c r="F9" s="32" t="s">
        <v>11</v>
      </c>
      <c r="G9" s="73">
        <v>44227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4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39" t="s">
        <v>46</v>
      </c>
      <c r="B13" s="40"/>
      <c r="C13" s="40"/>
      <c r="D13" s="41">
        <f t="shared" ref="D13:D43" si="0">MOD(C13-B13,1)</f>
        <v>0</v>
      </c>
      <c r="E13" s="42"/>
      <c r="F13" s="42"/>
      <c r="G13" s="42"/>
      <c r="H13" s="43"/>
      <c r="I13" s="43"/>
      <c r="J13" s="43"/>
      <c r="K13" s="25"/>
    </row>
    <row r="14" spans="1:12" ht="12.75" customHeight="1" x14ac:dyDescent="0.25">
      <c r="A14" s="39" t="s">
        <v>47</v>
      </c>
      <c r="B14" s="40"/>
      <c r="C14" s="40"/>
      <c r="D14" s="41">
        <f t="shared" si="0"/>
        <v>0</v>
      </c>
      <c r="E14" s="42"/>
      <c r="F14" s="42"/>
      <c r="G14" s="42"/>
      <c r="H14" s="43"/>
      <c r="I14" s="43"/>
      <c r="J14" s="43"/>
      <c r="K14" s="25"/>
    </row>
    <row r="15" spans="1:12" ht="12.75" customHeight="1" x14ac:dyDescent="0.25">
      <c r="A15" s="39" t="s">
        <v>48</v>
      </c>
      <c r="B15" s="40"/>
      <c r="C15" s="40"/>
      <c r="D15" s="41">
        <f t="shared" si="0"/>
        <v>0</v>
      </c>
      <c r="E15" s="42"/>
      <c r="F15" s="42"/>
      <c r="G15" s="42"/>
      <c r="H15" s="43"/>
      <c r="I15" s="43"/>
      <c r="J15" s="43"/>
      <c r="K15" s="25"/>
    </row>
    <row r="16" spans="1:12" ht="12.75" customHeight="1" x14ac:dyDescent="0.25">
      <c r="A16" s="48" t="s">
        <v>49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 t="s">
        <v>50</v>
      </c>
      <c r="B17" s="49"/>
      <c r="C17" s="49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10" t="s">
        <v>51</v>
      </c>
      <c r="B18" s="49"/>
      <c r="C18" s="49"/>
      <c r="D18" s="12">
        <f t="shared" si="0"/>
        <v>0</v>
      </c>
      <c r="E18" s="28"/>
      <c r="F18" s="28"/>
      <c r="G18" s="28"/>
      <c r="H18" s="29"/>
      <c r="I18" s="29"/>
      <c r="J18" s="29"/>
      <c r="K18" s="25"/>
    </row>
    <row r="19" spans="1:11" ht="12.75" customHeight="1" x14ac:dyDescent="0.25">
      <c r="A19" s="10" t="s">
        <v>52</v>
      </c>
      <c r="B19" s="49"/>
      <c r="C19" s="49"/>
      <c r="D19" s="12">
        <f t="shared" si="0"/>
        <v>0</v>
      </c>
      <c r="E19" s="28"/>
      <c r="F19" s="28"/>
      <c r="G19" s="28"/>
      <c r="H19" s="29"/>
      <c r="I19" s="29"/>
      <c r="J19" s="29"/>
      <c r="K19" s="25"/>
    </row>
    <row r="20" spans="1:11" ht="12.75" customHeight="1" x14ac:dyDescent="0.25">
      <c r="A20" s="10" t="s">
        <v>53</v>
      </c>
      <c r="B20" s="27"/>
      <c r="C20" s="27"/>
      <c r="D20" s="12">
        <f t="shared" si="0"/>
        <v>0</v>
      </c>
      <c r="E20" s="28"/>
      <c r="F20" s="28"/>
      <c r="G20" s="28"/>
      <c r="H20" s="29"/>
      <c r="I20" s="29"/>
      <c r="J20" s="29"/>
      <c r="K20" s="25"/>
    </row>
    <row r="21" spans="1:11" ht="12.75" customHeight="1" x14ac:dyDescent="0.25">
      <c r="A21" s="39" t="s">
        <v>54</v>
      </c>
      <c r="B21" s="40"/>
      <c r="C21" s="40"/>
      <c r="D21" s="41">
        <f t="shared" si="0"/>
        <v>0</v>
      </c>
      <c r="E21" s="42"/>
      <c r="F21" s="42"/>
      <c r="G21" s="42"/>
      <c r="H21" s="43"/>
      <c r="I21" s="43"/>
      <c r="J21" s="43"/>
      <c r="K21" s="25"/>
    </row>
    <row r="22" spans="1:11" ht="12.75" customHeight="1" x14ac:dyDescent="0.25">
      <c r="A22" s="39" t="s">
        <v>55</v>
      </c>
      <c r="B22" s="40"/>
      <c r="C22" s="40"/>
      <c r="D22" s="41">
        <f t="shared" si="0"/>
        <v>0</v>
      </c>
      <c r="E22" s="42"/>
      <c r="F22" s="42"/>
      <c r="G22" s="42"/>
      <c r="H22" s="43"/>
      <c r="I22" s="43"/>
      <c r="J22" s="43"/>
      <c r="K22" s="25"/>
    </row>
    <row r="23" spans="1:11" ht="12.75" customHeight="1" x14ac:dyDescent="0.25">
      <c r="A23" s="48" t="s">
        <v>56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 t="s">
        <v>57</v>
      </c>
      <c r="B24" s="49"/>
      <c r="C24" s="49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10" t="s">
        <v>58</v>
      </c>
      <c r="B25" s="49"/>
      <c r="C25" s="49"/>
      <c r="D25" s="12">
        <f t="shared" si="0"/>
        <v>0</v>
      </c>
      <c r="E25" s="28"/>
      <c r="F25" s="28"/>
      <c r="G25" s="28"/>
      <c r="H25" s="29"/>
      <c r="I25" s="29"/>
      <c r="J25" s="29"/>
      <c r="K25" s="25"/>
    </row>
    <row r="26" spans="1:11" ht="12.75" customHeight="1" x14ac:dyDescent="0.25">
      <c r="A26" s="10" t="s">
        <v>59</v>
      </c>
      <c r="B26" s="49"/>
      <c r="C26" s="49"/>
      <c r="D26" s="12">
        <f t="shared" si="0"/>
        <v>0</v>
      </c>
      <c r="E26" s="28"/>
      <c r="F26" s="28"/>
      <c r="G26" s="28"/>
      <c r="H26" s="29"/>
      <c r="I26" s="29"/>
      <c r="J26" s="29"/>
      <c r="K26" s="25"/>
    </row>
    <row r="27" spans="1:11" ht="12.75" customHeight="1" x14ac:dyDescent="0.25">
      <c r="A27" s="10" t="s">
        <v>60</v>
      </c>
      <c r="B27" s="27"/>
      <c r="C27" s="27"/>
      <c r="D27" s="12">
        <f t="shared" si="0"/>
        <v>0</v>
      </c>
      <c r="E27" s="28"/>
      <c r="F27" s="28"/>
      <c r="G27" s="28"/>
      <c r="H27" s="29"/>
      <c r="I27" s="29"/>
      <c r="J27" s="29"/>
      <c r="K27" s="25"/>
    </row>
    <row r="28" spans="1:11" ht="12.75" customHeight="1" x14ac:dyDescent="0.25">
      <c r="A28" s="39" t="s">
        <v>61</v>
      </c>
      <c r="B28" s="40"/>
      <c r="C28" s="40"/>
      <c r="D28" s="41">
        <f t="shared" si="0"/>
        <v>0</v>
      </c>
      <c r="E28" s="42"/>
      <c r="F28" s="42"/>
      <c r="G28" s="42"/>
      <c r="H28" s="43"/>
      <c r="I28" s="43"/>
      <c r="J28" s="43"/>
      <c r="K28" s="25"/>
    </row>
    <row r="29" spans="1:11" ht="12.75" customHeight="1" x14ac:dyDescent="0.25">
      <c r="A29" s="39" t="s">
        <v>62</v>
      </c>
      <c r="B29" s="40"/>
      <c r="C29" s="40"/>
      <c r="D29" s="41">
        <f t="shared" si="0"/>
        <v>0</v>
      </c>
      <c r="E29" s="42"/>
      <c r="F29" s="42"/>
      <c r="G29" s="42"/>
      <c r="H29" s="43"/>
      <c r="I29" s="43"/>
      <c r="J29" s="43"/>
      <c r="K29" s="25"/>
    </row>
    <row r="30" spans="1:11" ht="12.75" customHeight="1" x14ac:dyDescent="0.25">
      <c r="A30" s="48" t="s">
        <v>63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 t="s">
        <v>64</v>
      </c>
      <c r="B31" s="49"/>
      <c r="C31" s="49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10" t="s">
        <v>65</v>
      </c>
      <c r="B32" s="49"/>
      <c r="C32" s="49"/>
      <c r="D32" s="12">
        <f t="shared" si="0"/>
        <v>0</v>
      </c>
      <c r="E32" s="28"/>
      <c r="F32" s="28"/>
      <c r="G32" s="28"/>
      <c r="H32" s="29"/>
      <c r="I32" s="29"/>
      <c r="J32" s="29"/>
      <c r="K32" s="25"/>
    </row>
    <row r="33" spans="1:11" ht="12.75" customHeight="1" x14ac:dyDescent="0.25">
      <c r="A33" s="10" t="s">
        <v>66</v>
      </c>
      <c r="B33" s="49"/>
      <c r="C33" s="49"/>
      <c r="D33" s="12">
        <f t="shared" si="0"/>
        <v>0</v>
      </c>
      <c r="E33" s="28"/>
      <c r="F33" s="28"/>
      <c r="G33" s="28"/>
      <c r="H33" s="29"/>
      <c r="I33" s="29"/>
      <c r="J33" s="29"/>
      <c r="K33" s="25"/>
    </row>
    <row r="34" spans="1:11" ht="12.75" customHeight="1" x14ac:dyDescent="0.25">
      <c r="A34" s="10" t="s">
        <v>67</v>
      </c>
      <c r="B34" s="27"/>
      <c r="C34" s="27"/>
      <c r="D34" s="12">
        <f t="shared" si="0"/>
        <v>0</v>
      </c>
      <c r="E34" s="28"/>
      <c r="F34" s="28"/>
      <c r="G34" s="28"/>
      <c r="H34" s="29"/>
      <c r="I34" s="29"/>
      <c r="J34" s="29"/>
      <c r="K34" s="25"/>
    </row>
    <row r="35" spans="1:11" ht="12.75" customHeight="1" x14ac:dyDescent="0.25">
      <c r="A35" s="39" t="s">
        <v>68</v>
      </c>
      <c r="B35" s="40"/>
      <c r="C35" s="40"/>
      <c r="D35" s="41">
        <f t="shared" si="0"/>
        <v>0</v>
      </c>
      <c r="E35" s="42"/>
      <c r="F35" s="42"/>
      <c r="G35" s="42"/>
      <c r="H35" s="43"/>
      <c r="I35" s="43"/>
      <c r="J35" s="43"/>
      <c r="K35" s="25"/>
    </row>
    <row r="36" spans="1:11" ht="12.75" customHeight="1" x14ac:dyDescent="0.25">
      <c r="A36" s="39" t="s">
        <v>69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48" t="s">
        <v>70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 t="s">
        <v>71</v>
      </c>
      <c r="B38" s="49"/>
      <c r="C38" s="49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10" t="s">
        <v>72</v>
      </c>
      <c r="B39" s="49"/>
      <c r="C39" s="49"/>
      <c r="D39" s="12">
        <f t="shared" si="0"/>
        <v>0</v>
      </c>
      <c r="E39" s="28"/>
      <c r="F39" s="28"/>
      <c r="G39" s="28"/>
      <c r="H39" s="29"/>
      <c r="I39" s="29"/>
      <c r="J39" s="29"/>
      <c r="K39" s="25"/>
    </row>
    <row r="40" spans="1:11" ht="12.75" customHeight="1" x14ac:dyDescent="0.25">
      <c r="A40" s="10" t="s">
        <v>73</v>
      </c>
      <c r="B40" s="49"/>
      <c r="C40" s="49"/>
      <c r="D40" s="12">
        <f t="shared" si="0"/>
        <v>0</v>
      </c>
      <c r="E40" s="28"/>
      <c r="F40" s="28"/>
      <c r="G40" s="28"/>
      <c r="H40" s="29"/>
      <c r="I40" s="29"/>
      <c r="J40" s="29"/>
      <c r="K40" s="25"/>
    </row>
    <row r="41" spans="1:11" ht="12.75" customHeight="1" x14ac:dyDescent="0.25">
      <c r="A41" s="10" t="s">
        <v>74</v>
      </c>
      <c r="B41" s="27"/>
      <c r="C41" s="27"/>
      <c r="D41" s="12">
        <f t="shared" si="0"/>
        <v>0</v>
      </c>
      <c r="E41" s="28"/>
      <c r="F41" s="28"/>
      <c r="G41" s="28"/>
      <c r="H41" s="29"/>
      <c r="I41" s="29"/>
      <c r="J41" s="29"/>
      <c r="K41" s="25"/>
    </row>
    <row r="42" spans="1:11" ht="12.75" customHeight="1" x14ac:dyDescent="0.25">
      <c r="A42" s="39" t="s">
        <v>75</v>
      </c>
      <c r="B42" s="40"/>
      <c r="C42" s="40"/>
      <c r="D42" s="41">
        <f t="shared" si="0"/>
        <v>0</v>
      </c>
      <c r="E42" s="42"/>
      <c r="F42" s="42"/>
      <c r="G42" s="42"/>
      <c r="H42" s="43"/>
      <c r="I42" s="43"/>
      <c r="J42" s="43"/>
      <c r="K42" s="25"/>
    </row>
    <row r="43" spans="1:11" ht="12.75" customHeight="1" thickBot="1" x14ac:dyDescent="0.3">
      <c r="A43" s="54" t="s">
        <v>76</v>
      </c>
      <c r="B43" s="45"/>
      <c r="C43" s="45"/>
      <c r="D43" s="46">
        <f t="shared" si="0"/>
        <v>0</v>
      </c>
      <c r="E43" s="47"/>
      <c r="F43" s="47"/>
      <c r="G43" s="47"/>
      <c r="H43" s="55"/>
      <c r="I43" s="55"/>
      <c r="J43" s="55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16"/>
      <c r="D48" s="16"/>
      <c r="E48" s="16"/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68" t="s">
        <v>79</v>
      </c>
      <c r="B51" s="68"/>
      <c r="C51" s="68"/>
      <c r="D51" s="68"/>
      <c r="E51" s="68"/>
      <c r="F51" s="68"/>
      <c r="G51" s="68"/>
      <c r="H51" s="68"/>
      <c r="I51" s="68"/>
      <c r="J51" s="68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15"/>
      <c r="B57" s="15"/>
      <c r="C57" s="15"/>
      <c r="D57" s="15"/>
      <c r="E57" s="15"/>
      <c r="F57" s="15"/>
      <c r="G57" s="20"/>
      <c r="H57" s="13"/>
      <c r="I57" s="8"/>
      <c r="J57" s="8"/>
    </row>
    <row r="58" spans="1:10" x14ac:dyDescent="0.25">
      <c r="A58" s="33"/>
      <c r="B58" s="33"/>
      <c r="C58" s="33"/>
      <c r="D58" s="33"/>
      <c r="E58" s="33"/>
      <c r="F58" s="33"/>
      <c r="G58" s="20"/>
      <c r="H58" s="13"/>
      <c r="I58" s="8"/>
      <c r="J58" s="8"/>
    </row>
    <row r="59" spans="1:10" x14ac:dyDescent="0.25">
      <c r="A59" s="15"/>
      <c r="B59" s="15"/>
      <c r="C59" s="15"/>
      <c r="D59" s="15"/>
      <c r="E59" s="15"/>
      <c r="F59" s="15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l1kVDwCzItX/q8MIkkcOsFP0PYaaae0UAE3d/8OFEN9tDqvi9bBkCDkJTxbhThyuZQD77MYNDCKwHCWfM1PquA==" saltValue="73WfCwFDZ4NP8GYLMVNc9A==" spinCount="100000" sheet="1" objects="1" scenarios="1"/>
  <mergeCells count="35">
    <mergeCell ref="A70:J70"/>
    <mergeCell ref="A8:J8"/>
    <mergeCell ref="I61:J61"/>
    <mergeCell ref="A11:A12"/>
    <mergeCell ref="B11:B12"/>
    <mergeCell ref="C11:C12"/>
    <mergeCell ref="D9:E9"/>
    <mergeCell ref="A44:C45"/>
    <mergeCell ref="H44:J45"/>
    <mergeCell ref="D11:D12"/>
    <mergeCell ref="H11:H12"/>
    <mergeCell ref="I11:I12"/>
    <mergeCell ref="E11:E12"/>
    <mergeCell ref="F11:F12"/>
    <mergeCell ref="G11:G12"/>
    <mergeCell ref="D44:D45"/>
    <mergeCell ref="A50:C50"/>
    <mergeCell ref="A51:J51"/>
    <mergeCell ref="I2:J4"/>
    <mergeCell ref="E44:E45"/>
    <mergeCell ref="F44:F45"/>
    <mergeCell ref="G44:G45"/>
    <mergeCell ref="G9:H9"/>
    <mergeCell ref="A47:B48"/>
    <mergeCell ref="I5:J6"/>
    <mergeCell ref="G65:J65"/>
    <mergeCell ref="G67:J67"/>
    <mergeCell ref="A52:E52"/>
    <mergeCell ref="A54:E54"/>
    <mergeCell ref="A56:E56"/>
    <mergeCell ref="I60:J60"/>
    <mergeCell ref="E61:G61"/>
    <mergeCell ref="G63:J63"/>
    <mergeCell ref="A53:J53"/>
    <mergeCell ref="A55:J55"/>
  </mergeCells>
  <conditionalFormatting sqref="G63:J63">
    <cfRule type="containsText" dxfId="95" priority="8" operator="containsText" text="Rendben!">
      <formula>NOT(ISERROR(SEARCH("Rendben!",G63)))</formula>
    </cfRule>
  </conditionalFormatting>
  <conditionalFormatting sqref="G65:J65">
    <cfRule type="containsText" dxfId="94" priority="7" operator="containsText" text="Rendben!">
      <formula>NOT(ISERROR(SEARCH("Rendben!",G65)))</formula>
    </cfRule>
  </conditionalFormatting>
  <conditionalFormatting sqref="G67:J67">
    <cfRule type="containsText" dxfId="93" priority="6" operator="containsText" text="Rendben!">
      <formula>NOT(ISERROR(SEARCH("Rendben!",G67)))</formula>
    </cfRule>
  </conditionalFormatting>
  <conditionalFormatting sqref="A51:J52">
    <cfRule type="expression" dxfId="92" priority="5">
      <formula>$C$48=0</formula>
    </cfRule>
  </conditionalFormatting>
  <conditionalFormatting sqref="A53:J54">
    <cfRule type="expression" dxfId="91" priority="4">
      <formula>$D$48=0</formula>
    </cfRule>
  </conditionalFormatting>
  <conditionalFormatting sqref="A55:J56">
    <cfRule type="expression" dxfId="90" priority="3">
      <formula>$E$48=0</formula>
    </cfRule>
  </conditionalFormatting>
  <conditionalFormatting sqref="E60:G61">
    <cfRule type="expression" dxfId="89" priority="2">
      <formula>OR($C$48:$E$48&lt;&gt;0)</formula>
    </cfRule>
  </conditionalFormatting>
  <conditionalFormatting sqref="A50">
    <cfRule type="expression" dxfId="88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Kérem, hogy a legördülő listából válasszon projektet!" prompt="Kérem válassza ki a Projekt 1-et!">
          <x14:formula1>
            <xm:f>projektek!$A$1:$A$30</xm:f>
          </x14:formula1>
          <xm:sqref>A51:J51</xm:sqref>
        </x14:dataValidation>
        <x14:dataValidation type="list" allowBlank="1" showInputMessage="1" showErrorMessage="1" error="Kérem, hogy a legördülő listából válasszon projektet!" prompt="Kérem válassza ki a Projekt 2-őt!">
          <x14:formula1>
            <xm:f>projektek!$A$1:$A$30</xm:f>
          </x14:formula1>
          <xm:sqref>A53:J53</xm:sqref>
        </x14:dataValidation>
        <x14:dataValidation type="list" allowBlank="1" showInputMessage="1" showErrorMessage="1" error="Kérem, hogy a legördülő listából válasszon projektet!" prompt="Kérem válassza ki a Projekt 3-at!">
          <x14:formula1>
            <xm:f>projektek!$A$1:$A$30</xm:f>
          </x14:formula1>
          <xm:sqref>A55:J55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44470</v>
      </c>
      <c r="E9" s="79"/>
      <c r="F9" s="32" t="s">
        <v>11</v>
      </c>
      <c r="G9" s="73">
        <v>44500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3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39">
        <v>2</v>
      </c>
      <c r="B14" s="40"/>
      <c r="C14" s="40"/>
      <c r="D14" s="41">
        <f t="shared" si="0"/>
        <v>0</v>
      </c>
      <c r="E14" s="42"/>
      <c r="F14" s="42"/>
      <c r="G14" s="42"/>
      <c r="H14" s="43"/>
      <c r="I14" s="43"/>
      <c r="J14" s="43"/>
      <c r="K14" s="25"/>
    </row>
    <row r="15" spans="1:12" ht="12.75" customHeight="1" x14ac:dyDescent="0.25">
      <c r="A15" s="39">
        <v>3</v>
      </c>
      <c r="B15" s="40"/>
      <c r="C15" s="40"/>
      <c r="D15" s="41">
        <f t="shared" si="0"/>
        <v>0</v>
      </c>
      <c r="E15" s="42"/>
      <c r="F15" s="42"/>
      <c r="G15" s="42"/>
      <c r="H15" s="43"/>
      <c r="I15" s="43"/>
      <c r="J15" s="43"/>
      <c r="K15" s="25"/>
    </row>
    <row r="16" spans="1:12" ht="12.75" customHeight="1" x14ac:dyDescent="0.25">
      <c r="A16" s="48">
        <v>4</v>
      </c>
      <c r="B16" s="57"/>
      <c r="C16" s="57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>
        <v>5</v>
      </c>
      <c r="B17" s="57"/>
      <c r="C17" s="57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39">
        <v>9</v>
      </c>
      <c r="B21" s="40"/>
      <c r="C21" s="40"/>
      <c r="D21" s="41">
        <f t="shared" si="0"/>
        <v>0</v>
      </c>
      <c r="E21" s="42"/>
      <c r="F21" s="42"/>
      <c r="G21" s="42"/>
      <c r="H21" s="43"/>
      <c r="I21" s="43"/>
      <c r="J21" s="43"/>
      <c r="K21" s="25"/>
    </row>
    <row r="22" spans="1:11" ht="12.75" customHeight="1" x14ac:dyDescent="0.25">
      <c r="A22" s="39">
        <v>10</v>
      </c>
      <c r="B22" s="40"/>
      <c r="C22" s="40"/>
      <c r="D22" s="41">
        <f t="shared" si="0"/>
        <v>0</v>
      </c>
      <c r="E22" s="42"/>
      <c r="F22" s="42"/>
      <c r="G22" s="42"/>
      <c r="H22" s="43"/>
      <c r="I22" s="43"/>
      <c r="J22" s="43"/>
      <c r="K22" s="25"/>
    </row>
    <row r="23" spans="1:11" ht="12.75" customHeight="1" x14ac:dyDescent="0.25">
      <c r="A23" s="48">
        <v>11</v>
      </c>
      <c r="B23" s="57"/>
      <c r="C23" s="57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>
        <v>12</v>
      </c>
      <c r="B24" s="57"/>
      <c r="C24" s="57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39">
        <v>16</v>
      </c>
      <c r="B28" s="40"/>
      <c r="C28" s="40"/>
      <c r="D28" s="41">
        <f t="shared" si="0"/>
        <v>0</v>
      </c>
      <c r="E28" s="42"/>
      <c r="F28" s="42"/>
      <c r="G28" s="42"/>
      <c r="H28" s="43"/>
      <c r="I28" s="43"/>
      <c r="J28" s="43"/>
      <c r="K28" s="25"/>
    </row>
    <row r="29" spans="1:11" ht="12.75" customHeight="1" x14ac:dyDescent="0.25">
      <c r="A29" s="39">
        <v>17</v>
      </c>
      <c r="B29" s="40"/>
      <c r="C29" s="40"/>
      <c r="D29" s="41">
        <f t="shared" si="0"/>
        <v>0</v>
      </c>
      <c r="E29" s="42"/>
      <c r="F29" s="42"/>
      <c r="G29" s="42"/>
      <c r="H29" s="43"/>
      <c r="I29" s="43"/>
      <c r="J29" s="43"/>
      <c r="K29" s="25"/>
    </row>
    <row r="30" spans="1:11" ht="12.75" customHeight="1" x14ac:dyDescent="0.25">
      <c r="A30" s="48">
        <v>18</v>
      </c>
      <c r="B30" s="57"/>
      <c r="C30" s="57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>
        <v>19</v>
      </c>
      <c r="B31" s="57"/>
      <c r="C31" s="57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39">
        <v>23</v>
      </c>
      <c r="B35" s="40"/>
      <c r="C35" s="40"/>
      <c r="D35" s="41">
        <f t="shared" si="0"/>
        <v>0</v>
      </c>
      <c r="E35" s="42"/>
      <c r="F35" s="42"/>
      <c r="G35" s="42"/>
      <c r="H35" s="43"/>
      <c r="I35" s="43"/>
      <c r="J35" s="43"/>
      <c r="K35" s="25"/>
    </row>
    <row r="36" spans="1:11" ht="12.75" customHeight="1" x14ac:dyDescent="0.25">
      <c r="A36" s="39">
        <v>24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48">
        <v>25</v>
      </c>
      <c r="B37" s="57"/>
      <c r="C37" s="57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>
        <v>26</v>
      </c>
      <c r="B38" s="57"/>
      <c r="C38" s="57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x14ac:dyDescent="0.25">
      <c r="A42" s="39">
        <v>30</v>
      </c>
      <c r="B42" s="40"/>
      <c r="C42" s="40"/>
      <c r="D42" s="41">
        <f t="shared" si="0"/>
        <v>0</v>
      </c>
      <c r="E42" s="42"/>
      <c r="F42" s="42"/>
      <c r="G42" s="42"/>
      <c r="H42" s="43"/>
      <c r="I42" s="43"/>
      <c r="J42" s="43"/>
      <c r="K42" s="25"/>
    </row>
    <row r="43" spans="1:11" ht="12.75" customHeight="1" thickBot="1" x14ac:dyDescent="0.3">
      <c r="A43" s="54">
        <v>31</v>
      </c>
      <c r="B43" s="45"/>
      <c r="C43" s="45"/>
      <c r="D43" s="46">
        <f t="shared" si="0"/>
        <v>0</v>
      </c>
      <c r="E43" s="47"/>
      <c r="F43" s="47"/>
      <c r="G43" s="47"/>
      <c r="H43" s="55"/>
      <c r="I43" s="55"/>
      <c r="J43" s="55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BRQ+301ROhI05aA7SbNkD5dsZ1QK6hXwFDeQZ11e8xx4OAHK0ougEX66tmG8ZgPSCb3ry0m1Ow2y5KgWdN27Jg==" saltValue="jJPs/5i8qMGS00Xr+rDPhQ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23" priority="8" operator="containsText" text="Rendben!">
      <formula>NOT(ISERROR(SEARCH("Rendben!",G63)))</formula>
    </cfRule>
  </conditionalFormatting>
  <conditionalFormatting sqref="G65:J65">
    <cfRule type="containsText" dxfId="22" priority="7" operator="containsText" text="Rendben!">
      <formula>NOT(ISERROR(SEARCH("Rendben!",G65)))</formula>
    </cfRule>
  </conditionalFormatting>
  <conditionalFormatting sqref="G67:J67">
    <cfRule type="containsText" dxfId="21" priority="6" operator="containsText" text="Rendben!">
      <formula>NOT(ISERROR(SEARCH("Rendben!",G67)))</formula>
    </cfRule>
  </conditionalFormatting>
  <conditionalFormatting sqref="A51:J52">
    <cfRule type="expression" dxfId="20" priority="5">
      <formula>$C$48=0</formula>
    </cfRule>
  </conditionalFormatting>
  <conditionalFormatting sqref="A53:J54">
    <cfRule type="expression" dxfId="19" priority="4">
      <formula>$D$48=0</formula>
    </cfRule>
  </conditionalFormatting>
  <conditionalFormatting sqref="A55:J56">
    <cfRule type="expression" dxfId="18" priority="3">
      <formula>$E$48=0</formula>
    </cfRule>
  </conditionalFormatting>
  <conditionalFormatting sqref="E60:G61">
    <cfRule type="expression" dxfId="17" priority="2">
      <formula>OR($C$48:$E$48&lt;&gt;0)</formula>
    </cfRule>
  </conditionalFormatting>
  <conditionalFormatting sqref="A50">
    <cfRule type="expression" dxfId="16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L69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44501</v>
      </c>
      <c r="E9" s="79"/>
      <c r="F9" s="32" t="s">
        <v>11</v>
      </c>
      <c r="G9" s="73">
        <v>44530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39">
        <v>1</v>
      </c>
      <c r="B13" s="40"/>
      <c r="C13" s="40"/>
      <c r="D13" s="41">
        <f t="shared" ref="D13:D42" si="0">MOD(C13-B13,1)</f>
        <v>0</v>
      </c>
      <c r="E13" s="42"/>
      <c r="F13" s="42"/>
      <c r="G13" s="42"/>
      <c r="H13" s="43"/>
      <c r="I13" s="43"/>
      <c r="J13" s="43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>
        <v>4</v>
      </c>
      <c r="B16" s="57"/>
      <c r="C16" s="57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>
        <v>5</v>
      </c>
      <c r="B17" s="57"/>
      <c r="C17" s="57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39">
        <v>6</v>
      </c>
      <c r="B18" s="40"/>
      <c r="C18" s="40"/>
      <c r="D18" s="41">
        <f t="shared" si="0"/>
        <v>0</v>
      </c>
      <c r="E18" s="42"/>
      <c r="F18" s="42"/>
      <c r="G18" s="42"/>
      <c r="H18" s="43"/>
      <c r="I18" s="43"/>
      <c r="J18" s="43"/>
      <c r="K18" s="25"/>
    </row>
    <row r="19" spans="1:11" ht="12.75" customHeight="1" x14ac:dyDescent="0.25">
      <c r="A19" s="39">
        <v>7</v>
      </c>
      <c r="B19" s="40"/>
      <c r="C19" s="40"/>
      <c r="D19" s="41">
        <f t="shared" si="0"/>
        <v>0</v>
      </c>
      <c r="E19" s="42"/>
      <c r="F19" s="42"/>
      <c r="G19" s="42"/>
      <c r="H19" s="43"/>
      <c r="I19" s="43"/>
      <c r="J19" s="43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57"/>
      <c r="C23" s="57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>
        <v>12</v>
      </c>
      <c r="B24" s="57"/>
      <c r="C24" s="57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39">
        <v>13</v>
      </c>
      <c r="B25" s="40"/>
      <c r="C25" s="40"/>
      <c r="D25" s="41">
        <f t="shared" si="0"/>
        <v>0</v>
      </c>
      <c r="E25" s="42"/>
      <c r="F25" s="42"/>
      <c r="G25" s="42"/>
      <c r="H25" s="43"/>
      <c r="I25" s="43"/>
      <c r="J25" s="43"/>
      <c r="K25" s="25"/>
    </row>
    <row r="26" spans="1:11" ht="12.75" customHeight="1" x14ac:dyDescent="0.25">
      <c r="A26" s="39">
        <v>14</v>
      </c>
      <c r="B26" s="40"/>
      <c r="C26" s="40"/>
      <c r="D26" s="41">
        <f t="shared" si="0"/>
        <v>0</v>
      </c>
      <c r="E26" s="42"/>
      <c r="F26" s="42"/>
      <c r="G26" s="42"/>
      <c r="H26" s="43"/>
      <c r="I26" s="43"/>
      <c r="J26" s="43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>
        <v>18</v>
      </c>
      <c r="B30" s="57"/>
      <c r="C30" s="57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>
        <v>19</v>
      </c>
      <c r="B31" s="57"/>
      <c r="C31" s="57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39">
        <v>20</v>
      </c>
      <c r="B32" s="40"/>
      <c r="C32" s="40"/>
      <c r="D32" s="41">
        <f t="shared" si="0"/>
        <v>0</v>
      </c>
      <c r="E32" s="42"/>
      <c r="F32" s="42"/>
      <c r="G32" s="42"/>
      <c r="H32" s="43"/>
      <c r="I32" s="43"/>
      <c r="J32" s="43"/>
      <c r="K32" s="25"/>
    </row>
    <row r="33" spans="1:11" ht="12.75" customHeight="1" x14ac:dyDescent="0.25">
      <c r="A33" s="39">
        <v>21</v>
      </c>
      <c r="B33" s="40"/>
      <c r="C33" s="40"/>
      <c r="D33" s="41">
        <f t="shared" si="0"/>
        <v>0</v>
      </c>
      <c r="E33" s="42"/>
      <c r="F33" s="42"/>
      <c r="G33" s="42"/>
      <c r="H33" s="43"/>
      <c r="I33" s="43"/>
      <c r="J33" s="43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>
        <v>24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48">
        <v>25</v>
      </c>
      <c r="B37" s="57"/>
      <c r="C37" s="57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>
        <v>26</v>
      </c>
      <c r="B38" s="57"/>
      <c r="C38" s="57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39">
        <v>27</v>
      </c>
      <c r="B39" s="40"/>
      <c r="C39" s="40"/>
      <c r="D39" s="41">
        <f t="shared" si="0"/>
        <v>0</v>
      </c>
      <c r="E39" s="42"/>
      <c r="F39" s="42"/>
      <c r="G39" s="42"/>
      <c r="H39" s="43"/>
      <c r="I39" s="43"/>
      <c r="J39" s="43"/>
      <c r="K39" s="25"/>
    </row>
    <row r="40" spans="1:11" ht="12.75" customHeight="1" x14ac:dyDescent="0.25">
      <c r="A40" s="39">
        <v>28</v>
      </c>
      <c r="B40" s="40"/>
      <c r="C40" s="40"/>
      <c r="D40" s="41">
        <f t="shared" si="0"/>
        <v>0</v>
      </c>
      <c r="E40" s="42"/>
      <c r="F40" s="42"/>
      <c r="G40" s="42"/>
      <c r="H40" s="43"/>
      <c r="I40" s="43"/>
      <c r="J40" s="43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thickBot="1" x14ac:dyDescent="0.3">
      <c r="A42" s="48">
        <v>30</v>
      </c>
      <c r="B42" s="58"/>
      <c r="C42" s="58"/>
      <c r="D42" s="59">
        <f t="shared" si="0"/>
        <v>0</v>
      </c>
      <c r="E42" s="60"/>
      <c r="F42" s="60"/>
      <c r="G42" s="60"/>
      <c r="H42" s="52"/>
      <c r="I42" s="52"/>
      <c r="J42" s="52"/>
      <c r="K42" s="25"/>
    </row>
    <row r="43" spans="1:11" ht="12.75" customHeight="1" x14ac:dyDescent="0.25">
      <c r="A43" s="80" t="s">
        <v>12</v>
      </c>
      <c r="B43" s="81"/>
      <c r="C43" s="81"/>
      <c r="D43" s="71">
        <f>SUM(D13:D42)</f>
        <v>0</v>
      </c>
      <c r="E43" s="71">
        <f>SUM(E13:E42)</f>
        <v>0</v>
      </c>
      <c r="F43" s="71">
        <f>SUM(F13:F42)</f>
        <v>0</v>
      </c>
      <c r="G43" s="71">
        <f>SUM(G13:G42)</f>
        <v>0</v>
      </c>
      <c r="H43" s="84"/>
      <c r="I43" s="85"/>
      <c r="J43" s="86"/>
    </row>
    <row r="44" spans="1:11" ht="12.75" customHeight="1" thickBot="1" x14ac:dyDescent="0.3">
      <c r="A44" s="82"/>
      <c r="B44" s="83"/>
      <c r="C44" s="83"/>
      <c r="D44" s="72"/>
      <c r="E44" s="72"/>
      <c r="F44" s="72"/>
      <c r="G44" s="72"/>
      <c r="H44" s="87"/>
      <c r="I44" s="88"/>
      <c r="J44" s="89"/>
    </row>
    <row r="46" spans="1:11" ht="18.75" customHeight="1" x14ac:dyDescent="0.25">
      <c r="A46" s="74" t="s">
        <v>37</v>
      </c>
      <c r="B46" s="74"/>
      <c r="C46" s="17" t="s">
        <v>14</v>
      </c>
      <c r="D46" s="11" t="s">
        <v>15</v>
      </c>
      <c r="E46" s="11" t="s">
        <v>16</v>
      </c>
      <c r="F46" s="18"/>
      <c r="G46" s="18"/>
      <c r="H46" s="8"/>
      <c r="I46" s="8"/>
      <c r="J46" s="8"/>
    </row>
    <row r="47" spans="1:11" ht="18.75" customHeight="1" x14ac:dyDescent="0.25">
      <c r="A47" s="74"/>
      <c r="B47" s="74"/>
      <c r="C47" s="56">
        <f>Január!$C$48</f>
        <v>0</v>
      </c>
      <c r="D47" s="56">
        <f>Január!$D$48</f>
        <v>0</v>
      </c>
      <c r="E47" s="56">
        <f>Január!$E$48</f>
        <v>0</v>
      </c>
      <c r="F47" s="18"/>
      <c r="G47" s="18"/>
      <c r="H47" s="8"/>
      <c r="I47" s="8"/>
      <c r="J47" s="8"/>
    </row>
    <row r="48" spans="1:11" x14ac:dyDescent="0.25">
      <c r="A48" s="19"/>
      <c r="B48" s="8"/>
      <c r="C48" s="8"/>
      <c r="D48" s="18"/>
      <c r="E48" s="18"/>
      <c r="F48" s="18"/>
      <c r="G48" s="18"/>
      <c r="H48" s="8"/>
      <c r="I48" s="8"/>
      <c r="J48" s="8"/>
    </row>
    <row r="49" spans="1:10" ht="15" customHeight="1" x14ac:dyDescent="0.25">
      <c r="A49" s="69" t="s">
        <v>17</v>
      </c>
      <c r="B49" s="69"/>
      <c r="C49" s="69"/>
      <c r="D49" s="18"/>
      <c r="E49" s="18"/>
      <c r="F49" s="18"/>
      <c r="G49" s="18"/>
      <c r="H49" s="8"/>
      <c r="I49" s="8"/>
      <c r="J49" s="8"/>
    </row>
    <row r="50" spans="1:10" ht="25.5" customHeight="1" x14ac:dyDescent="0.25">
      <c r="A50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x14ac:dyDescent="0.25">
      <c r="A51" s="65" t="s">
        <v>43</v>
      </c>
      <c r="B51" s="65"/>
      <c r="C51" s="65"/>
      <c r="D51" s="65"/>
      <c r="E51" s="65"/>
      <c r="F51" s="20" t="str">
        <f>IF($C$47&lt;&gt;0,$C$47,"")</f>
        <v/>
      </c>
      <c r="G51" s="35" t="s">
        <v>45</v>
      </c>
      <c r="I51" s="8"/>
      <c r="J51" s="8"/>
    </row>
    <row r="52" spans="1:10" ht="25.5" customHeight="1" x14ac:dyDescent="0.25">
      <c r="A52" s="94" t="str">
        <f>IF(Január!$A$53="","",Január!$A$53)</f>
        <v/>
      </c>
      <c r="B52" s="94"/>
      <c r="C52" s="94"/>
      <c r="D52" s="94"/>
      <c r="E52" s="94"/>
      <c r="F52" s="94"/>
      <c r="G52" s="94"/>
      <c r="H52" s="94"/>
      <c r="I52" s="94"/>
      <c r="J52" s="94"/>
    </row>
    <row r="53" spans="1:10" ht="15" customHeight="1" x14ac:dyDescent="0.25">
      <c r="A53" s="65" t="s">
        <v>43</v>
      </c>
      <c r="B53" s="65"/>
      <c r="C53" s="65"/>
      <c r="D53" s="65"/>
      <c r="E53" s="65"/>
      <c r="F53" s="20" t="str">
        <f>IF($D$47&lt;&gt;0,$D$47,"")</f>
        <v/>
      </c>
      <c r="G53" s="36" t="s">
        <v>45</v>
      </c>
      <c r="I53" s="8"/>
      <c r="J53" s="8"/>
    </row>
    <row r="54" spans="1:10" ht="25.5" customHeight="1" x14ac:dyDescent="0.25">
      <c r="A54" s="94" t="str">
        <f>IF(Január!$A$55="","",Január!$A$55)</f>
        <v/>
      </c>
      <c r="B54" s="94"/>
      <c r="C54" s="94"/>
      <c r="D54" s="94"/>
      <c r="E54" s="94"/>
      <c r="F54" s="94"/>
      <c r="G54" s="94"/>
      <c r="H54" s="94"/>
      <c r="I54" s="94"/>
      <c r="J54" s="94"/>
    </row>
    <row r="55" spans="1:10" ht="15" customHeight="1" x14ac:dyDescent="0.25">
      <c r="A55" s="65" t="s">
        <v>43</v>
      </c>
      <c r="B55" s="65"/>
      <c r="C55" s="65"/>
      <c r="D55" s="65"/>
      <c r="E55" s="65"/>
      <c r="F55" s="20" t="str">
        <f>IF($E$47&lt;&gt;0,$E$47,"")</f>
        <v/>
      </c>
      <c r="G55" s="36" t="s">
        <v>45</v>
      </c>
      <c r="I55" s="8"/>
      <c r="J55" s="8"/>
    </row>
    <row r="56" spans="1:10" x14ac:dyDescent="0.25">
      <c r="A56" s="38"/>
      <c r="B56" s="38"/>
      <c r="C56" s="38"/>
      <c r="D56" s="38"/>
      <c r="E56" s="38"/>
      <c r="F56" s="38"/>
      <c r="G56" s="20"/>
      <c r="H56" s="13"/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21" t="s">
        <v>13</v>
      </c>
      <c r="B59" s="8"/>
      <c r="C59" s="8"/>
      <c r="D59" s="18"/>
      <c r="E59" s="34" t="s">
        <v>44</v>
      </c>
      <c r="F59" s="34"/>
      <c r="G59" s="34"/>
      <c r="H59" s="8"/>
      <c r="I59" s="66" t="s">
        <v>44</v>
      </c>
      <c r="J59" s="66"/>
    </row>
    <row r="60" spans="1:10" x14ac:dyDescent="0.25">
      <c r="A60" s="22"/>
      <c r="B60" s="8"/>
      <c r="C60" s="8"/>
      <c r="D60" s="18"/>
      <c r="E60" s="67" t="s">
        <v>38</v>
      </c>
      <c r="F60" s="67"/>
      <c r="G60" s="67"/>
      <c r="H60" s="8"/>
      <c r="I60" s="66" t="s">
        <v>39</v>
      </c>
      <c r="J60" s="66"/>
    </row>
    <row r="62" spans="1:10" x14ac:dyDescent="0.25">
      <c r="A62" s="23" t="s">
        <v>40</v>
      </c>
      <c r="B62" s="23"/>
      <c r="C62" s="23"/>
      <c r="E62" s="24">
        <f>IF(($D$43*$C$47)-$E$43&lt;0,"-"&amp;TEXT(ABS(($D$43*$C$47)-$E$43),"[Ó]:PP"),(($D$43*$C$47)-$E$43))</f>
        <v>0</v>
      </c>
      <c r="G62" s="64" t="str">
        <f>IF(OR(E62="-0:00",E62="0:00",E62&lt;0.001),"Rendben!","Hibás adatok!")</f>
        <v>Rendben!</v>
      </c>
      <c r="H62" s="64"/>
      <c r="I62" s="64"/>
      <c r="J62" s="64"/>
    </row>
    <row r="63" spans="1:10" x14ac:dyDescent="0.25">
      <c r="A63" s="23"/>
      <c r="B63" s="23"/>
      <c r="C63" s="23"/>
      <c r="E63" s="23"/>
      <c r="G63" s="23"/>
      <c r="H63" s="23"/>
      <c r="I63" s="23"/>
      <c r="J63" s="23"/>
    </row>
    <row r="64" spans="1:10" x14ac:dyDescent="0.25">
      <c r="A64" s="23" t="s">
        <v>41</v>
      </c>
      <c r="B64" s="23"/>
      <c r="C64" s="23"/>
      <c r="E64" s="24">
        <f>IF(($D$43*$D$47)-$F$43&lt;0,"-"&amp;TEXT(ABS(($D$43*$D$47)-$F$43),"[Ó]:PP"),(($D$43*$D$47)-$F$43))</f>
        <v>0</v>
      </c>
      <c r="G64" s="64" t="str">
        <f>IF(OR(E64="-0:00",E64="0:00",E64&lt;0.001),"Rendben!","Hibás adatok!")</f>
        <v>Rendben!</v>
      </c>
      <c r="H64" s="64"/>
      <c r="I64" s="64"/>
      <c r="J64" s="64"/>
    </row>
    <row r="65" spans="1:10" x14ac:dyDescent="0.25">
      <c r="A65" s="8"/>
      <c r="B65" s="8"/>
      <c r="C65" s="8"/>
      <c r="E65" s="8"/>
      <c r="G65" s="8"/>
      <c r="H65" s="8"/>
      <c r="I65" s="8"/>
      <c r="J65" s="8"/>
    </row>
    <row r="66" spans="1:10" x14ac:dyDescent="0.25">
      <c r="A66" s="23" t="s">
        <v>42</v>
      </c>
      <c r="B66" s="23"/>
      <c r="C66" s="23"/>
      <c r="E66" s="24">
        <f>IF(($D$43*$E$47)-$G$43&lt;0,"-"&amp;TEXT(ABS(($D$43*$E$47)-$G$43),"[Ó]:PP"),(($D$43*$E$47)-$G$43))</f>
        <v>0</v>
      </c>
      <c r="G66" s="64" t="str">
        <f>IF(OR(E66="-0:00",E66="0:00",E66&lt;0.001),"Rendben!","Hibás adatok!")</f>
        <v>Rendben!</v>
      </c>
      <c r="H66" s="64"/>
      <c r="I66" s="64"/>
      <c r="J66" s="64"/>
    </row>
    <row r="67" spans="1:10" x14ac:dyDescent="0.25">
      <c r="E67" s="26"/>
    </row>
    <row r="69" spans="1:10" ht="101.25" customHeight="1" x14ac:dyDescent="0.25">
      <c r="A69" s="75" t="s">
        <v>85</v>
      </c>
      <c r="B69" s="75"/>
      <c r="C69" s="75"/>
      <c r="D69" s="75"/>
      <c r="E69" s="75"/>
      <c r="F69" s="75"/>
      <c r="G69" s="75"/>
      <c r="H69" s="75"/>
      <c r="I69" s="75"/>
      <c r="J69" s="75"/>
    </row>
  </sheetData>
  <sheetProtection algorithmName="SHA-512" hashValue="XYUWF9El0lj+GOF6ljNh+OB3LtiMrxnhSM05HALKg+RepDS7Se1QYlwpBiE3BQNtBbK9MC93OaMiqzPuqB4jRA==" saltValue="oYG3+cuivv1TofLWqnG73Q==" spinCount="100000" sheet="1" objects="1" scenarios="1"/>
  <mergeCells count="35">
    <mergeCell ref="G64:J64"/>
    <mergeCell ref="G66:J66"/>
    <mergeCell ref="A69:J69"/>
    <mergeCell ref="A54:J54"/>
    <mergeCell ref="A55:E55"/>
    <mergeCell ref="I59:J59"/>
    <mergeCell ref="E60:G60"/>
    <mergeCell ref="I60:J60"/>
    <mergeCell ref="G62:J62"/>
    <mergeCell ref="A46:B47"/>
    <mergeCell ref="A49:C49"/>
    <mergeCell ref="A50:J50"/>
    <mergeCell ref="A51:E51"/>
    <mergeCell ref="A52:J52"/>
    <mergeCell ref="A53:E53"/>
    <mergeCell ref="F11:F12"/>
    <mergeCell ref="G11:G12"/>
    <mergeCell ref="H11:H12"/>
    <mergeCell ref="I11:I12"/>
    <mergeCell ref="A43:C44"/>
    <mergeCell ref="D43:D44"/>
    <mergeCell ref="E43:E44"/>
    <mergeCell ref="F43:F44"/>
    <mergeCell ref="G43:G44"/>
    <mergeCell ref="H43:J44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2:J62">
    <cfRule type="containsText" dxfId="15" priority="8" operator="containsText" text="Rendben!">
      <formula>NOT(ISERROR(SEARCH("Rendben!",G62)))</formula>
    </cfRule>
  </conditionalFormatting>
  <conditionalFormatting sqref="G64:J64">
    <cfRule type="containsText" dxfId="14" priority="7" operator="containsText" text="Rendben!">
      <formula>NOT(ISERROR(SEARCH("Rendben!",G64)))</formula>
    </cfRule>
  </conditionalFormatting>
  <conditionalFormatting sqref="G66:J66">
    <cfRule type="containsText" dxfId="13" priority="6" operator="containsText" text="Rendben!">
      <formula>NOT(ISERROR(SEARCH("Rendben!",G66)))</formula>
    </cfRule>
  </conditionalFormatting>
  <conditionalFormatting sqref="A50:J51">
    <cfRule type="expression" dxfId="12" priority="5">
      <formula>$C$47=0</formula>
    </cfRule>
  </conditionalFormatting>
  <conditionalFormatting sqref="A52:J53">
    <cfRule type="expression" dxfId="11" priority="4">
      <formula>$D$47=0</formula>
    </cfRule>
  </conditionalFormatting>
  <conditionalFormatting sqref="A54:J55">
    <cfRule type="expression" dxfId="10" priority="3">
      <formula>$E$47=0</formula>
    </cfRule>
  </conditionalFormatting>
  <conditionalFormatting sqref="E59:G60">
    <cfRule type="expression" dxfId="9" priority="2">
      <formula>OR($C$47:$E$47&lt;&gt;0)</formula>
    </cfRule>
  </conditionalFormatting>
  <conditionalFormatting sqref="A49">
    <cfRule type="expression" dxfId="8" priority="1">
      <formula>OR($C$47:$E$47&lt;&gt;0)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63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44531</v>
      </c>
      <c r="E9" s="79"/>
      <c r="F9" s="32" t="s">
        <v>11</v>
      </c>
      <c r="G9" s="73">
        <v>44561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3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39">
        <v>4</v>
      </c>
      <c r="B16" s="44"/>
      <c r="C16" s="44"/>
      <c r="D16" s="41">
        <f t="shared" si="0"/>
        <v>0</v>
      </c>
      <c r="E16" s="42"/>
      <c r="F16" s="42"/>
      <c r="G16" s="42"/>
      <c r="H16" s="43"/>
      <c r="I16" s="43"/>
      <c r="J16" s="43"/>
      <c r="K16" s="25"/>
    </row>
    <row r="17" spans="1:11" ht="12.75" customHeight="1" x14ac:dyDescent="0.25">
      <c r="A17" s="39">
        <v>5</v>
      </c>
      <c r="B17" s="44"/>
      <c r="C17" s="44"/>
      <c r="D17" s="41">
        <f t="shared" si="0"/>
        <v>0</v>
      </c>
      <c r="E17" s="42"/>
      <c r="F17" s="42"/>
      <c r="G17" s="42"/>
      <c r="H17" s="43"/>
      <c r="I17" s="43"/>
      <c r="J17" s="43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57"/>
      <c r="C23" s="57"/>
      <c r="D23" s="50">
        <f t="shared" si="0"/>
        <v>0</v>
      </c>
      <c r="E23" s="51"/>
      <c r="F23" s="51"/>
      <c r="G23" s="51"/>
      <c r="H23" s="52"/>
      <c r="I23" s="52"/>
      <c r="J23" s="52"/>
      <c r="K23" s="25" t="s">
        <v>86</v>
      </c>
    </row>
    <row r="24" spans="1:11" ht="12.75" customHeight="1" x14ac:dyDescent="0.25">
      <c r="A24" s="39">
        <v>12</v>
      </c>
      <c r="B24" s="44"/>
      <c r="C24" s="44"/>
      <c r="D24" s="41">
        <f t="shared" si="0"/>
        <v>0</v>
      </c>
      <c r="E24" s="42"/>
      <c r="F24" s="42"/>
      <c r="G24" s="42"/>
      <c r="H24" s="43"/>
      <c r="I24" s="43"/>
      <c r="J24" s="43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39">
        <v>18</v>
      </c>
      <c r="B30" s="44"/>
      <c r="C30" s="44"/>
      <c r="D30" s="41">
        <f t="shared" si="0"/>
        <v>0</v>
      </c>
      <c r="E30" s="42"/>
      <c r="F30" s="42"/>
      <c r="G30" s="42"/>
      <c r="H30" s="43"/>
      <c r="I30" s="43"/>
      <c r="J30" s="43"/>
      <c r="K30" s="25"/>
    </row>
    <row r="31" spans="1:11" ht="12.75" customHeight="1" x14ac:dyDescent="0.25">
      <c r="A31" s="39">
        <v>19</v>
      </c>
      <c r="B31" s="44"/>
      <c r="C31" s="44"/>
      <c r="D31" s="41">
        <f t="shared" si="0"/>
        <v>0</v>
      </c>
      <c r="E31" s="42"/>
      <c r="F31" s="42"/>
      <c r="G31" s="42"/>
      <c r="H31" s="43"/>
      <c r="I31" s="43"/>
      <c r="J31" s="43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39">
        <v>24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39">
        <v>25</v>
      </c>
      <c r="B37" s="44"/>
      <c r="C37" s="44"/>
      <c r="D37" s="41">
        <f t="shared" si="0"/>
        <v>0</v>
      </c>
      <c r="E37" s="42"/>
      <c r="F37" s="42"/>
      <c r="G37" s="42"/>
      <c r="H37" s="43"/>
      <c r="I37" s="43"/>
      <c r="J37" s="43"/>
      <c r="K37" s="25"/>
    </row>
    <row r="38" spans="1:11" ht="12.75" customHeight="1" x14ac:dyDescent="0.25">
      <c r="A38" s="39">
        <v>26</v>
      </c>
      <c r="B38" s="44"/>
      <c r="C38" s="44"/>
      <c r="D38" s="41">
        <f t="shared" si="0"/>
        <v>0</v>
      </c>
      <c r="E38" s="42"/>
      <c r="F38" s="42"/>
      <c r="G38" s="42"/>
      <c r="H38" s="43"/>
      <c r="I38" s="43"/>
      <c r="J38" s="43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x14ac:dyDescent="0.25">
      <c r="A42" s="48">
        <v>30</v>
      </c>
      <c r="B42" s="49"/>
      <c r="C42" s="49"/>
      <c r="D42" s="50">
        <f t="shared" si="0"/>
        <v>0</v>
      </c>
      <c r="E42" s="51"/>
      <c r="F42" s="51"/>
      <c r="G42" s="51"/>
      <c r="H42" s="52"/>
      <c r="I42" s="52"/>
      <c r="J42" s="52"/>
      <c r="K42" s="25"/>
    </row>
    <row r="43" spans="1:11" ht="12.75" customHeight="1" thickBot="1" x14ac:dyDescent="0.3">
      <c r="A43" s="61">
        <v>31</v>
      </c>
      <c r="B43" s="58"/>
      <c r="C43" s="58"/>
      <c r="D43" s="59">
        <f t="shared" si="0"/>
        <v>0</v>
      </c>
      <c r="E43" s="60"/>
      <c r="F43" s="60"/>
      <c r="G43" s="60"/>
      <c r="H43" s="62"/>
      <c r="I43" s="62"/>
      <c r="J43" s="62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Nm+jdvsLFFexVyfXKIuogIgQxGeBQWzd8NzgrwcA699YkpICQKWDDQ7fNj2VZ19R34tUNwLB5n2WyrRsaxWteg==" saltValue="y+L+nB2iZjCAOYAPPZlVyw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7" priority="8" operator="containsText" text="Rendben!">
      <formula>NOT(ISERROR(SEARCH("Rendben!",G63)))</formula>
    </cfRule>
  </conditionalFormatting>
  <conditionalFormatting sqref="G65:J65">
    <cfRule type="containsText" dxfId="6" priority="7" operator="containsText" text="Rendben!">
      <formula>NOT(ISERROR(SEARCH("Rendben!",G65)))</formula>
    </cfRule>
  </conditionalFormatting>
  <conditionalFormatting sqref="G67:J67">
    <cfRule type="containsText" dxfId="5" priority="6" operator="containsText" text="Rendben!">
      <formula>NOT(ISERROR(SEARCH("Rendben!",G67)))</formula>
    </cfRule>
  </conditionalFormatting>
  <conditionalFormatting sqref="A51:J52">
    <cfRule type="expression" dxfId="4" priority="5">
      <formula>$C$48=0</formula>
    </cfRule>
  </conditionalFormatting>
  <conditionalFormatting sqref="A53:J54">
    <cfRule type="expression" dxfId="3" priority="4">
      <formula>$D$48=0</formula>
    </cfRule>
  </conditionalFormatting>
  <conditionalFormatting sqref="A55:J56">
    <cfRule type="expression" dxfId="2" priority="3">
      <formula>$E$48=0</formula>
    </cfRule>
  </conditionalFormatting>
  <conditionalFormatting sqref="E60:G61">
    <cfRule type="expression" dxfId="1" priority="2">
      <formula>OR($C$48:$E$48&lt;&gt;0)</formula>
    </cfRule>
  </conditionalFormatting>
  <conditionalFormatting sqref="A50">
    <cfRule type="expression" dxfId="0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27"/>
  <sheetViews>
    <sheetView workbookViewId="0">
      <selection activeCell="A26" sqref="A26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s="14" t="s">
        <v>19</v>
      </c>
    </row>
    <row r="3" spans="1:1" x14ac:dyDescent="0.25">
      <c r="A3" s="14" t="s">
        <v>20</v>
      </c>
    </row>
    <row r="4" spans="1:1" x14ac:dyDescent="0.25">
      <c r="A4" s="14" t="s">
        <v>21</v>
      </c>
    </row>
    <row r="5" spans="1:1" x14ac:dyDescent="0.25">
      <c r="A5" s="14" t="s">
        <v>22</v>
      </c>
    </row>
    <row r="6" spans="1:1" x14ac:dyDescent="0.25">
      <c r="A6" s="14" t="s">
        <v>36</v>
      </c>
    </row>
    <row r="7" spans="1:1" x14ac:dyDescent="0.25">
      <c r="A7" s="14" t="s">
        <v>23</v>
      </c>
    </row>
    <row r="8" spans="1:1" x14ac:dyDescent="0.25">
      <c r="A8" s="14" t="s">
        <v>24</v>
      </c>
    </row>
    <row r="9" spans="1:1" x14ac:dyDescent="0.25">
      <c r="A9" s="14" t="s">
        <v>25</v>
      </c>
    </row>
    <row r="10" spans="1:1" x14ac:dyDescent="0.25">
      <c r="A10" s="14" t="s">
        <v>26</v>
      </c>
    </row>
    <row r="11" spans="1:1" x14ac:dyDescent="0.25">
      <c r="A11" s="14" t="s">
        <v>27</v>
      </c>
    </row>
    <row r="12" spans="1:1" x14ac:dyDescent="0.25">
      <c r="A12" s="14" t="s">
        <v>28</v>
      </c>
    </row>
    <row r="13" spans="1:1" x14ac:dyDescent="0.25">
      <c r="A13" s="14" t="s">
        <v>29</v>
      </c>
    </row>
    <row r="14" spans="1:1" x14ac:dyDescent="0.25">
      <c r="A14" s="14" t="s">
        <v>30</v>
      </c>
    </row>
    <row r="15" spans="1:1" x14ac:dyDescent="0.25">
      <c r="A15" s="14" t="s">
        <v>31</v>
      </c>
    </row>
    <row r="16" spans="1:1" x14ac:dyDescent="0.25">
      <c r="A16" s="14" t="s">
        <v>32</v>
      </c>
    </row>
    <row r="17" spans="1:1" x14ac:dyDescent="0.25">
      <c r="A17" s="14" t="s">
        <v>33</v>
      </c>
    </row>
    <row r="18" spans="1:1" x14ac:dyDescent="0.25">
      <c r="A18" s="14" t="s">
        <v>34</v>
      </c>
    </row>
    <row r="19" spans="1:1" x14ac:dyDescent="0.25">
      <c r="A19" s="14" t="s">
        <v>35</v>
      </c>
    </row>
    <row r="20" spans="1:1" x14ac:dyDescent="0.25">
      <c r="A20" s="14" t="s">
        <v>77</v>
      </c>
    </row>
    <row r="21" spans="1:1" x14ac:dyDescent="0.25">
      <c r="A21" s="14" t="s">
        <v>78</v>
      </c>
    </row>
    <row r="22" spans="1:1" x14ac:dyDescent="0.25">
      <c r="A22" s="14" t="s">
        <v>79</v>
      </c>
    </row>
    <row r="23" spans="1:1" x14ac:dyDescent="0.25">
      <c r="A23" s="14" t="s">
        <v>80</v>
      </c>
    </row>
    <row r="24" spans="1:1" x14ac:dyDescent="0.25">
      <c r="A24" s="14" t="s">
        <v>81</v>
      </c>
    </row>
    <row r="25" spans="1:1" x14ac:dyDescent="0.25">
      <c r="A25" s="14" t="s">
        <v>83</v>
      </c>
    </row>
    <row r="26" spans="1:1" x14ac:dyDescent="0.25">
      <c r="A26" s="14" t="s">
        <v>82</v>
      </c>
    </row>
    <row r="27" spans="1:1" x14ac:dyDescent="0.25">
      <c r="A27" s="14"/>
    </row>
  </sheetData>
  <sheetProtection algorithmName="SHA-512" hashValue="KhL5vItY1dOp0HWXyXQUSoQBhlflIMkthUlEwXkjg1scqvg+euLvTj8fztTXHmQYlT8GzdaXVfe2DpI8niI2zQ==" saltValue="R/t+C/lCuU4KxH0X+6YDM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L67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  <c r="I7" s="53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44228</v>
      </c>
      <c r="E9" s="79"/>
      <c r="F9" s="32" t="s">
        <v>11</v>
      </c>
      <c r="G9" s="73">
        <v>44255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 t="s">
        <v>46</v>
      </c>
      <c r="B13" s="49"/>
      <c r="C13" s="49"/>
      <c r="D13" s="50">
        <f t="shared" ref="D13:D40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 t="s">
        <v>47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 t="s">
        <v>48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 t="s">
        <v>49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 t="s">
        <v>50</v>
      </c>
      <c r="B17" s="49"/>
      <c r="C17" s="49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39" t="s">
        <v>51</v>
      </c>
      <c r="B18" s="40"/>
      <c r="C18" s="40"/>
      <c r="D18" s="41">
        <f t="shared" si="0"/>
        <v>0</v>
      </c>
      <c r="E18" s="42"/>
      <c r="F18" s="42"/>
      <c r="G18" s="42"/>
      <c r="H18" s="43"/>
      <c r="I18" s="43"/>
      <c r="J18" s="43"/>
      <c r="K18" s="25"/>
    </row>
    <row r="19" spans="1:11" ht="12.75" customHeight="1" x14ac:dyDescent="0.25">
      <c r="A19" s="39" t="s">
        <v>52</v>
      </c>
      <c r="B19" s="40"/>
      <c r="C19" s="40"/>
      <c r="D19" s="41">
        <f t="shared" si="0"/>
        <v>0</v>
      </c>
      <c r="E19" s="42"/>
      <c r="F19" s="42"/>
      <c r="G19" s="42"/>
      <c r="H19" s="43"/>
      <c r="I19" s="43"/>
      <c r="J19" s="43"/>
      <c r="K19" s="25"/>
    </row>
    <row r="20" spans="1:11" ht="12.75" customHeight="1" x14ac:dyDescent="0.25">
      <c r="A20" s="48" t="s">
        <v>53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 t="s">
        <v>54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 t="s">
        <v>55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 t="s">
        <v>56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 t="s">
        <v>57</v>
      </c>
      <c r="B24" s="49"/>
      <c r="C24" s="49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39" t="s">
        <v>58</v>
      </c>
      <c r="B25" s="40"/>
      <c r="C25" s="40"/>
      <c r="D25" s="41">
        <f t="shared" si="0"/>
        <v>0</v>
      </c>
      <c r="E25" s="42"/>
      <c r="F25" s="42"/>
      <c r="G25" s="42"/>
      <c r="H25" s="43"/>
      <c r="I25" s="43"/>
      <c r="J25" s="43"/>
      <c r="K25" s="25"/>
    </row>
    <row r="26" spans="1:11" ht="12.75" customHeight="1" x14ac:dyDescent="0.25">
      <c r="A26" s="39" t="s">
        <v>59</v>
      </c>
      <c r="B26" s="40"/>
      <c r="C26" s="40"/>
      <c r="D26" s="41">
        <f t="shared" si="0"/>
        <v>0</v>
      </c>
      <c r="E26" s="42"/>
      <c r="F26" s="42"/>
      <c r="G26" s="42"/>
      <c r="H26" s="43"/>
      <c r="I26" s="43"/>
      <c r="J26" s="43"/>
      <c r="K26" s="25"/>
    </row>
    <row r="27" spans="1:11" ht="12.75" customHeight="1" x14ac:dyDescent="0.25">
      <c r="A27" s="48" t="s">
        <v>60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 t="s">
        <v>61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 t="s">
        <v>62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 t="s">
        <v>63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 t="s">
        <v>64</v>
      </c>
      <c r="B31" s="49"/>
      <c r="C31" s="49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39" t="s">
        <v>65</v>
      </c>
      <c r="B32" s="40"/>
      <c r="C32" s="40"/>
      <c r="D32" s="41">
        <f t="shared" si="0"/>
        <v>0</v>
      </c>
      <c r="E32" s="42"/>
      <c r="F32" s="42"/>
      <c r="G32" s="42"/>
      <c r="H32" s="43"/>
      <c r="I32" s="43"/>
      <c r="J32" s="43"/>
      <c r="K32" s="25"/>
    </row>
    <row r="33" spans="1:11" ht="12.75" customHeight="1" x14ac:dyDescent="0.25">
      <c r="A33" s="39" t="s">
        <v>66</v>
      </c>
      <c r="B33" s="40"/>
      <c r="C33" s="40"/>
      <c r="D33" s="41">
        <f t="shared" si="0"/>
        <v>0</v>
      </c>
      <c r="E33" s="42"/>
      <c r="F33" s="42"/>
      <c r="G33" s="42"/>
      <c r="H33" s="43"/>
      <c r="I33" s="43"/>
      <c r="J33" s="43"/>
      <c r="K33" s="25"/>
    </row>
    <row r="34" spans="1:11" ht="12.75" customHeight="1" x14ac:dyDescent="0.25">
      <c r="A34" s="48" t="s">
        <v>67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 t="s">
        <v>68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 t="s">
        <v>69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48" t="s">
        <v>70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 t="s">
        <v>71</v>
      </c>
      <c r="B38" s="49"/>
      <c r="C38" s="49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39" t="s">
        <v>72</v>
      </c>
      <c r="B39" s="40"/>
      <c r="C39" s="40"/>
      <c r="D39" s="41">
        <f t="shared" si="0"/>
        <v>0</v>
      </c>
      <c r="E39" s="42"/>
      <c r="F39" s="42"/>
      <c r="G39" s="42"/>
      <c r="H39" s="43"/>
      <c r="I39" s="43"/>
      <c r="J39" s="43"/>
      <c r="K39" s="25"/>
    </row>
    <row r="40" spans="1:11" ht="12.75" customHeight="1" thickBot="1" x14ac:dyDescent="0.3">
      <c r="A40" s="39" t="s">
        <v>73</v>
      </c>
      <c r="B40" s="45"/>
      <c r="C40" s="45"/>
      <c r="D40" s="46">
        <f t="shared" si="0"/>
        <v>0</v>
      </c>
      <c r="E40" s="47"/>
      <c r="F40" s="47"/>
      <c r="G40" s="47"/>
      <c r="H40" s="43"/>
      <c r="I40" s="43"/>
      <c r="J40" s="43"/>
      <c r="K40" s="25"/>
    </row>
    <row r="41" spans="1:11" ht="12.75" customHeight="1" x14ac:dyDescent="0.25">
      <c r="A41" s="80" t="s">
        <v>12</v>
      </c>
      <c r="B41" s="81"/>
      <c r="C41" s="81"/>
      <c r="D41" s="71">
        <f>SUM(D13:D40)</f>
        <v>0</v>
      </c>
      <c r="E41" s="71">
        <f>SUM(E13:E40)</f>
        <v>0</v>
      </c>
      <c r="F41" s="71">
        <f>SUM(F13:F40)</f>
        <v>0</v>
      </c>
      <c r="G41" s="71">
        <f>SUM(G13:G40)</f>
        <v>0</v>
      </c>
      <c r="H41" s="84"/>
      <c r="I41" s="85"/>
      <c r="J41" s="86"/>
    </row>
    <row r="42" spans="1:11" ht="12.75" customHeight="1" thickBot="1" x14ac:dyDescent="0.3">
      <c r="A42" s="82"/>
      <c r="B42" s="83"/>
      <c r="C42" s="83"/>
      <c r="D42" s="72"/>
      <c r="E42" s="72"/>
      <c r="F42" s="72"/>
      <c r="G42" s="72"/>
      <c r="H42" s="87"/>
      <c r="I42" s="88"/>
      <c r="J42" s="89"/>
    </row>
    <row r="44" spans="1:11" ht="18.75" customHeight="1" x14ac:dyDescent="0.25">
      <c r="A44" s="74" t="s">
        <v>37</v>
      </c>
      <c r="B44" s="74"/>
      <c r="C44" s="17" t="s">
        <v>14</v>
      </c>
      <c r="D44" s="11" t="s">
        <v>15</v>
      </c>
      <c r="E44" s="11" t="s">
        <v>16</v>
      </c>
      <c r="F44" s="18"/>
      <c r="G44" s="18"/>
      <c r="H44" s="8"/>
      <c r="I44" s="8"/>
      <c r="J44" s="8"/>
    </row>
    <row r="45" spans="1:11" ht="18.75" customHeight="1" x14ac:dyDescent="0.25">
      <c r="A45" s="74"/>
      <c r="B45" s="74"/>
      <c r="C45" s="56">
        <f>Január!$C$48</f>
        <v>0</v>
      </c>
      <c r="D45" s="56">
        <f>Január!$D$48</f>
        <v>0</v>
      </c>
      <c r="E45" s="56">
        <f>Január!$E$48</f>
        <v>0</v>
      </c>
      <c r="F45" s="18"/>
      <c r="G45" s="18"/>
      <c r="H45" s="8"/>
      <c r="I45" s="8"/>
      <c r="J45" s="8"/>
    </row>
    <row r="46" spans="1:11" x14ac:dyDescent="0.25">
      <c r="A46" s="19"/>
      <c r="B46" s="8"/>
      <c r="C46" s="8"/>
      <c r="D46" s="18"/>
      <c r="E46" s="18"/>
      <c r="F46" s="18"/>
      <c r="G46" s="18"/>
      <c r="H46" s="8"/>
      <c r="I46" s="8"/>
      <c r="J46" s="8"/>
    </row>
    <row r="47" spans="1:11" ht="15" customHeight="1" x14ac:dyDescent="0.25">
      <c r="A47" s="69" t="s">
        <v>17</v>
      </c>
      <c r="B47" s="69"/>
      <c r="C47" s="69"/>
      <c r="D47" s="18"/>
      <c r="E47" s="18"/>
      <c r="F47" s="18"/>
      <c r="G47" s="18"/>
      <c r="H47" s="8"/>
      <c r="I47" s="8"/>
      <c r="J47" s="8"/>
    </row>
    <row r="48" spans="1:11" ht="25.5" customHeight="1" x14ac:dyDescent="0.25">
      <c r="A48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48" s="94"/>
      <c r="C48" s="94"/>
      <c r="D48" s="94"/>
      <c r="E48" s="94"/>
      <c r="F48" s="94"/>
      <c r="G48" s="94"/>
      <c r="H48" s="94"/>
      <c r="I48" s="94"/>
      <c r="J48" s="94"/>
    </row>
    <row r="49" spans="1:10" x14ac:dyDescent="0.25">
      <c r="A49" s="65" t="s">
        <v>43</v>
      </c>
      <c r="B49" s="65"/>
      <c r="C49" s="65"/>
      <c r="D49" s="65"/>
      <c r="E49" s="65"/>
      <c r="F49" s="20" t="str">
        <f>IF($C$45&lt;&gt;0,$C$45,"")</f>
        <v/>
      </c>
      <c r="G49" s="35" t="s">
        <v>45</v>
      </c>
      <c r="I49" s="8"/>
      <c r="J49" s="8"/>
    </row>
    <row r="50" spans="1:10" ht="25.5" customHeight="1" x14ac:dyDescent="0.25">
      <c r="A50" s="94" t="str">
        <f>IF(Január!$A$53="","",Január!$A$53)</f>
        <v/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" customHeight="1" x14ac:dyDescent="0.25">
      <c r="A51" s="65" t="s">
        <v>43</v>
      </c>
      <c r="B51" s="65"/>
      <c r="C51" s="65"/>
      <c r="D51" s="65"/>
      <c r="E51" s="65"/>
      <c r="F51" s="20" t="str">
        <f>IF($D$45&lt;&gt;0,$D$45,"")</f>
        <v/>
      </c>
      <c r="G51" s="36" t="s">
        <v>45</v>
      </c>
      <c r="I51" s="8"/>
      <c r="J51" s="8"/>
    </row>
    <row r="52" spans="1:10" ht="25.5" customHeight="1" x14ac:dyDescent="0.25">
      <c r="A52" s="94" t="str">
        <f>IF(Január!$A$55="","",Január!$A$55)</f>
        <v/>
      </c>
      <c r="B52" s="94"/>
      <c r="C52" s="94"/>
      <c r="D52" s="94"/>
      <c r="E52" s="94"/>
      <c r="F52" s="94"/>
      <c r="G52" s="94"/>
      <c r="H52" s="94"/>
      <c r="I52" s="94"/>
      <c r="J52" s="94"/>
    </row>
    <row r="53" spans="1:10" ht="15" customHeight="1" x14ac:dyDescent="0.25">
      <c r="A53" s="65" t="s">
        <v>43</v>
      </c>
      <c r="B53" s="65"/>
      <c r="C53" s="65"/>
      <c r="D53" s="65"/>
      <c r="E53" s="65"/>
      <c r="F53" s="20" t="str">
        <f>IF($E$45&lt;&gt;0,$E$45,"")</f>
        <v/>
      </c>
      <c r="G53" s="36" t="s">
        <v>45</v>
      </c>
      <c r="I53" s="8"/>
      <c r="J53" s="8"/>
    </row>
    <row r="54" spans="1:10" x14ac:dyDescent="0.25">
      <c r="A54" s="38"/>
      <c r="B54" s="38"/>
      <c r="C54" s="38"/>
      <c r="D54" s="38"/>
      <c r="E54" s="38"/>
      <c r="F54" s="38"/>
      <c r="G54" s="20"/>
      <c r="H54" s="13"/>
      <c r="I54" s="8"/>
      <c r="J54" s="8"/>
    </row>
    <row r="55" spans="1:10" x14ac:dyDescent="0.25">
      <c r="A55" s="38"/>
      <c r="B55" s="38"/>
      <c r="C55" s="38"/>
      <c r="D55" s="38"/>
      <c r="E55" s="38"/>
      <c r="F55" s="38"/>
      <c r="G55" s="20"/>
      <c r="H55" s="13"/>
      <c r="I55" s="8"/>
      <c r="J55" s="8"/>
    </row>
    <row r="56" spans="1:10" x14ac:dyDescent="0.25">
      <c r="A56" s="38"/>
      <c r="B56" s="38"/>
      <c r="C56" s="38"/>
      <c r="D56" s="38"/>
      <c r="E56" s="38"/>
      <c r="F56" s="38"/>
      <c r="G56" s="20"/>
      <c r="H56" s="13"/>
      <c r="I56" s="8"/>
      <c r="J56" s="8"/>
    </row>
    <row r="57" spans="1:10" x14ac:dyDescent="0.25">
      <c r="A57" s="21" t="s">
        <v>13</v>
      </c>
      <c r="B57" s="8"/>
      <c r="C57" s="8"/>
      <c r="D57" s="18"/>
      <c r="E57" s="34" t="s">
        <v>44</v>
      </c>
      <c r="F57" s="34"/>
      <c r="G57" s="34"/>
      <c r="H57" s="8"/>
      <c r="I57" s="66" t="s">
        <v>44</v>
      </c>
      <c r="J57" s="66"/>
    </row>
    <row r="58" spans="1:10" x14ac:dyDescent="0.25">
      <c r="A58" s="22"/>
      <c r="B58" s="8"/>
      <c r="C58" s="8"/>
      <c r="D58" s="18"/>
      <c r="E58" s="67" t="s">
        <v>38</v>
      </c>
      <c r="F58" s="67"/>
      <c r="G58" s="67"/>
      <c r="H58" s="8"/>
      <c r="I58" s="66" t="s">
        <v>39</v>
      </c>
      <c r="J58" s="66"/>
    </row>
    <row r="60" spans="1:10" x14ac:dyDescent="0.25">
      <c r="A60" s="23" t="s">
        <v>40</v>
      </c>
      <c r="B60" s="23"/>
      <c r="C60" s="23"/>
      <c r="E60" s="24">
        <f>IF(($D$41*$C$45)-$E$41&lt;0,"-"&amp;TEXT(ABS(($D$41*$C$45)-$E$41),"[Ó]:PP"),(($D$41*$C$45)-$E$41))</f>
        <v>0</v>
      </c>
      <c r="G60" s="64" t="str">
        <f>IF(OR(E60="-0:00",E60="0:00",E60&lt;0.001),"Rendben!","Hibás adatok!")</f>
        <v>Rendben!</v>
      </c>
      <c r="H60" s="64"/>
      <c r="I60" s="64"/>
      <c r="J60" s="64"/>
    </row>
    <row r="61" spans="1:10" x14ac:dyDescent="0.25">
      <c r="A61" s="23"/>
      <c r="B61" s="23"/>
      <c r="C61" s="23"/>
      <c r="E61" s="23"/>
      <c r="G61" s="23"/>
      <c r="H61" s="23"/>
      <c r="I61" s="23"/>
      <c r="J61" s="23"/>
    </row>
    <row r="62" spans="1:10" x14ac:dyDescent="0.25">
      <c r="A62" s="23" t="s">
        <v>41</v>
      </c>
      <c r="B62" s="23"/>
      <c r="C62" s="23"/>
      <c r="E62" s="24">
        <f>IF(($D$41*$D$45)-$F$41&lt;0,"-"&amp;TEXT(ABS(($D$41*$D$45)-$F$41),"[Ó]:PP"),(($D$41*$D$45)-$F$41))</f>
        <v>0</v>
      </c>
      <c r="G62" s="64" t="str">
        <f>IF(OR(E62="-0:00",E62="0:00",E62&lt;0.001),"Rendben!","Hibás adatok!")</f>
        <v>Rendben!</v>
      </c>
      <c r="H62" s="64"/>
      <c r="I62" s="64"/>
      <c r="J62" s="64"/>
    </row>
    <row r="63" spans="1:10" x14ac:dyDescent="0.25">
      <c r="A63" s="8"/>
      <c r="B63" s="8"/>
      <c r="C63" s="8"/>
      <c r="E63" s="8"/>
      <c r="G63" s="8"/>
      <c r="H63" s="8"/>
      <c r="I63" s="8"/>
      <c r="J63" s="8"/>
    </row>
    <row r="64" spans="1:10" x14ac:dyDescent="0.25">
      <c r="A64" s="23" t="s">
        <v>42</v>
      </c>
      <c r="B64" s="23"/>
      <c r="C64" s="23"/>
      <c r="E64" s="24">
        <f>IF(($D$41*$E$45)-$G$41&lt;0,"-"&amp;TEXT(ABS(($D$41*$E$45)-$G$41),"[Ó]:PP"),(($D$41*$E$45)-$G$41))</f>
        <v>0</v>
      </c>
      <c r="G64" s="64" t="str">
        <f>IF(OR(E64="-0:00",E64="0:00",E64&lt;0.001),"Rendben!","Hibás adatok!")</f>
        <v>Rendben!</v>
      </c>
      <c r="H64" s="64"/>
      <c r="I64" s="64"/>
      <c r="J64" s="64"/>
    </row>
    <row r="65" spans="1:10" x14ac:dyDescent="0.25">
      <c r="E65" s="26"/>
    </row>
    <row r="67" spans="1:10" ht="101.25" customHeight="1" x14ac:dyDescent="0.25">
      <c r="A67" s="75" t="s">
        <v>85</v>
      </c>
      <c r="B67" s="75"/>
      <c r="C67" s="75"/>
      <c r="D67" s="75"/>
      <c r="E67" s="75"/>
      <c r="F67" s="75"/>
      <c r="G67" s="75"/>
      <c r="H67" s="75"/>
      <c r="I67" s="75"/>
      <c r="J67" s="75"/>
    </row>
  </sheetData>
  <sheetProtection algorithmName="SHA-512" hashValue="QIWZZMO+hm400pN+y0czyat9qFwOLgDsPcTF5R3rbn06usTY3BBKGoDkg6wbMKEvfAYkaeW56jtD8PKWq+M0uw==" saltValue="z4VbRULXLBuseqTFSVIeWA==" spinCount="100000" sheet="1" objects="1" scenarios="1"/>
  <mergeCells count="35">
    <mergeCell ref="G62:J62"/>
    <mergeCell ref="G64:J64"/>
    <mergeCell ref="A67:J67"/>
    <mergeCell ref="A52:J52"/>
    <mergeCell ref="A53:E53"/>
    <mergeCell ref="I57:J57"/>
    <mergeCell ref="E58:G58"/>
    <mergeCell ref="I58:J58"/>
    <mergeCell ref="G60:J60"/>
    <mergeCell ref="A44:B45"/>
    <mergeCell ref="A47:C47"/>
    <mergeCell ref="A48:J48"/>
    <mergeCell ref="A49:E49"/>
    <mergeCell ref="A50:J50"/>
    <mergeCell ref="A51:E51"/>
    <mergeCell ref="F11:F12"/>
    <mergeCell ref="G11:G12"/>
    <mergeCell ref="H11:H12"/>
    <mergeCell ref="I11:I12"/>
    <mergeCell ref="A41:C42"/>
    <mergeCell ref="D41:D42"/>
    <mergeCell ref="E41:E42"/>
    <mergeCell ref="F41:F42"/>
    <mergeCell ref="G41:G42"/>
    <mergeCell ref="H41:J42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0:J60">
    <cfRule type="containsText" dxfId="87" priority="8" operator="containsText" text="Rendben!">
      <formula>NOT(ISERROR(SEARCH("Rendben!",G60)))</formula>
    </cfRule>
  </conditionalFormatting>
  <conditionalFormatting sqref="G62:J62">
    <cfRule type="containsText" dxfId="86" priority="7" operator="containsText" text="Rendben!">
      <formula>NOT(ISERROR(SEARCH("Rendben!",G62)))</formula>
    </cfRule>
  </conditionalFormatting>
  <conditionalFormatting sqref="G64:J64">
    <cfRule type="containsText" dxfId="85" priority="6" operator="containsText" text="Rendben!">
      <formula>NOT(ISERROR(SEARCH("Rendben!",G64)))</formula>
    </cfRule>
  </conditionalFormatting>
  <conditionalFormatting sqref="A48:J49">
    <cfRule type="expression" dxfId="84" priority="5">
      <formula>$C$45=0</formula>
    </cfRule>
  </conditionalFormatting>
  <conditionalFormatting sqref="A50:J51">
    <cfRule type="expression" dxfId="83" priority="4">
      <formula>$D$45=0</formula>
    </cfRule>
  </conditionalFormatting>
  <conditionalFormatting sqref="A52:J53">
    <cfRule type="expression" dxfId="82" priority="3">
      <formula>$E$45=0</formula>
    </cfRule>
  </conditionalFormatting>
  <conditionalFormatting sqref="E57:G58">
    <cfRule type="expression" dxfId="81" priority="2">
      <formula>OR($C$45:$E$45&lt;&gt;0)</formula>
    </cfRule>
  </conditionalFormatting>
  <conditionalFormatting sqref="A47">
    <cfRule type="expression" dxfId="80" priority="1">
      <formula>OR($C$45:$E$45&lt;&gt;0)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44256</v>
      </c>
      <c r="E9" s="79"/>
      <c r="F9" s="32" t="s">
        <v>11</v>
      </c>
      <c r="G9" s="73">
        <v>44286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3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>
        <v>4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>
        <v>5</v>
      </c>
      <c r="B17" s="49"/>
      <c r="C17" s="49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39">
        <v>6</v>
      </c>
      <c r="B18" s="40"/>
      <c r="C18" s="40"/>
      <c r="D18" s="41">
        <f t="shared" si="0"/>
        <v>0</v>
      </c>
      <c r="E18" s="42"/>
      <c r="F18" s="42"/>
      <c r="G18" s="42"/>
      <c r="H18" s="43"/>
      <c r="I18" s="43"/>
      <c r="J18" s="43"/>
      <c r="K18" s="25"/>
    </row>
    <row r="19" spans="1:11" ht="12.75" customHeight="1" x14ac:dyDescent="0.25">
      <c r="A19" s="39">
        <v>7</v>
      </c>
      <c r="B19" s="40"/>
      <c r="C19" s="40"/>
      <c r="D19" s="41">
        <f t="shared" si="0"/>
        <v>0</v>
      </c>
      <c r="E19" s="42"/>
      <c r="F19" s="42"/>
      <c r="G19" s="42"/>
      <c r="H19" s="43"/>
      <c r="I19" s="43"/>
      <c r="J19" s="43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>
        <v>12</v>
      </c>
      <c r="B24" s="49"/>
      <c r="C24" s="49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39">
        <v>13</v>
      </c>
      <c r="B25" s="40"/>
      <c r="C25" s="40"/>
      <c r="D25" s="41">
        <f t="shared" si="0"/>
        <v>0</v>
      </c>
      <c r="E25" s="42"/>
      <c r="F25" s="42"/>
      <c r="G25" s="42"/>
      <c r="H25" s="43"/>
      <c r="I25" s="43"/>
      <c r="J25" s="43"/>
      <c r="K25" s="25"/>
    </row>
    <row r="26" spans="1:11" ht="12.75" customHeight="1" x14ac:dyDescent="0.25">
      <c r="A26" s="39">
        <v>14</v>
      </c>
      <c r="B26" s="40"/>
      <c r="C26" s="40"/>
      <c r="D26" s="41">
        <f t="shared" si="0"/>
        <v>0</v>
      </c>
      <c r="E26" s="42"/>
      <c r="F26" s="42"/>
      <c r="G26" s="42"/>
      <c r="H26" s="43"/>
      <c r="I26" s="43"/>
      <c r="J26" s="43"/>
      <c r="K26" s="25"/>
    </row>
    <row r="27" spans="1:11" ht="12.75" customHeight="1" x14ac:dyDescent="0.25">
      <c r="A27" s="39">
        <v>15</v>
      </c>
      <c r="B27" s="40"/>
      <c r="C27" s="40"/>
      <c r="D27" s="41">
        <f t="shared" si="0"/>
        <v>0</v>
      </c>
      <c r="E27" s="42"/>
      <c r="F27" s="42"/>
      <c r="G27" s="42"/>
      <c r="H27" s="43"/>
      <c r="I27" s="43"/>
      <c r="J27" s="43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>
        <v>18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>
        <v>19</v>
      </c>
      <c r="B31" s="49"/>
      <c r="C31" s="49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39">
        <v>20</v>
      </c>
      <c r="B32" s="40"/>
      <c r="C32" s="40"/>
      <c r="D32" s="41">
        <f t="shared" si="0"/>
        <v>0</v>
      </c>
      <c r="E32" s="42"/>
      <c r="F32" s="42"/>
      <c r="G32" s="42"/>
      <c r="H32" s="43"/>
      <c r="I32" s="43"/>
      <c r="J32" s="43"/>
      <c r="K32" s="25"/>
    </row>
    <row r="33" spans="1:11" ht="12.75" customHeight="1" x14ac:dyDescent="0.25">
      <c r="A33" s="39">
        <v>21</v>
      </c>
      <c r="B33" s="40"/>
      <c r="C33" s="40"/>
      <c r="D33" s="41">
        <f t="shared" si="0"/>
        <v>0</v>
      </c>
      <c r="E33" s="42"/>
      <c r="F33" s="42"/>
      <c r="G33" s="42"/>
      <c r="H33" s="43"/>
      <c r="I33" s="43"/>
      <c r="J33" s="43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>
        <v>24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48">
        <v>25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>
        <v>26</v>
      </c>
      <c r="B38" s="49"/>
      <c r="C38" s="49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39">
        <v>27</v>
      </c>
      <c r="B39" s="40"/>
      <c r="C39" s="40"/>
      <c r="D39" s="41">
        <f t="shared" si="0"/>
        <v>0</v>
      </c>
      <c r="E39" s="42"/>
      <c r="F39" s="42"/>
      <c r="G39" s="42"/>
      <c r="H39" s="43"/>
      <c r="I39" s="43"/>
      <c r="J39" s="43"/>
      <c r="K39" s="25"/>
    </row>
    <row r="40" spans="1:11" ht="12.75" customHeight="1" x14ac:dyDescent="0.25">
      <c r="A40" s="39">
        <v>28</v>
      </c>
      <c r="B40" s="40"/>
      <c r="C40" s="40"/>
      <c r="D40" s="41">
        <f t="shared" si="0"/>
        <v>0</v>
      </c>
      <c r="E40" s="42"/>
      <c r="F40" s="42"/>
      <c r="G40" s="42"/>
      <c r="H40" s="43"/>
      <c r="I40" s="43"/>
      <c r="J40" s="43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x14ac:dyDescent="0.25">
      <c r="A42" s="48">
        <v>30</v>
      </c>
      <c r="B42" s="49"/>
      <c r="C42" s="49"/>
      <c r="D42" s="50">
        <f t="shared" si="0"/>
        <v>0</v>
      </c>
      <c r="E42" s="51"/>
      <c r="F42" s="51"/>
      <c r="G42" s="51"/>
      <c r="H42" s="52"/>
      <c r="I42" s="52"/>
      <c r="J42" s="52"/>
      <c r="K42" s="25"/>
    </row>
    <row r="43" spans="1:11" ht="12.75" customHeight="1" thickBot="1" x14ac:dyDescent="0.3">
      <c r="A43" s="61">
        <v>31</v>
      </c>
      <c r="B43" s="58"/>
      <c r="C43" s="58"/>
      <c r="D43" s="59">
        <f t="shared" si="0"/>
        <v>0</v>
      </c>
      <c r="E43" s="60"/>
      <c r="F43" s="60"/>
      <c r="G43" s="60"/>
      <c r="H43" s="62"/>
      <c r="I43" s="62"/>
      <c r="J43" s="62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WdiiEaoE0YNEvjoSzdLxSXA6vseYJG7ypOYOU/+kznJ6C6pRx+VMimUg1IAbUSkfvtp2ZqUOZxjd0k+5U3AbKQ==" saltValue="nkP+Oj1HYqK5xhEk7+o++Q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79" priority="8" operator="containsText" text="Rendben!">
      <formula>NOT(ISERROR(SEARCH("Rendben!",G63)))</formula>
    </cfRule>
  </conditionalFormatting>
  <conditionalFormatting sqref="G65:J65">
    <cfRule type="containsText" dxfId="78" priority="7" operator="containsText" text="Rendben!">
      <formula>NOT(ISERROR(SEARCH("Rendben!",G65)))</formula>
    </cfRule>
  </conditionalFormatting>
  <conditionalFormatting sqref="G67:J67">
    <cfRule type="containsText" dxfId="77" priority="6" operator="containsText" text="Rendben!">
      <formula>NOT(ISERROR(SEARCH("Rendben!",G67)))</formula>
    </cfRule>
  </conditionalFormatting>
  <conditionalFormatting sqref="A51:J52">
    <cfRule type="expression" dxfId="76" priority="5">
      <formula>$C$48=0</formula>
    </cfRule>
  </conditionalFormatting>
  <conditionalFormatting sqref="A53:J54">
    <cfRule type="expression" dxfId="75" priority="4">
      <formula>$D$48=0</formula>
    </cfRule>
  </conditionalFormatting>
  <conditionalFormatting sqref="A55:J56">
    <cfRule type="expression" dxfId="74" priority="3">
      <formula>$E$48=0</formula>
    </cfRule>
  </conditionalFormatting>
  <conditionalFormatting sqref="E60:G61">
    <cfRule type="expression" dxfId="73" priority="2">
      <formula>OR($C$48:$E$48&lt;&gt;0)</formula>
    </cfRule>
  </conditionalFormatting>
  <conditionalFormatting sqref="A50">
    <cfRule type="expression" dxfId="72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L69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44287</v>
      </c>
      <c r="E9" s="79"/>
      <c r="F9" s="32" t="s">
        <v>11</v>
      </c>
      <c r="G9" s="73">
        <v>44316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2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39">
        <v>2</v>
      </c>
      <c r="B14" s="40"/>
      <c r="C14" s="40"/>
      <c r="D14" s="41">
        <f t="shared" si="0"/>
        <v>0</v>
      </c>
      <c r="E14" s="42"/>
      <c r="F14" s="42"/>
      <c r="G14" s="42"/>
      <c r="H14" s="43"/>
      <c r="I14" s="43"/>
      <c r="J14" s="43"/>
      <c r="K14" s="25"/>
    </row>
    <row r="15" spans="1:12" ht="12.75" customHeight="1" x14ac:dyDescent="0.25">
      <c r="A15" s="39">
        <v>3</v>
      </c>
      <c r="B15" s="40"/>
      <c r="C15" s="40"/>
      <c r="D15" s="41">
        <f t="shared" si="0"/>
        <v>0</v>
      </c>
      <c r="E15" s="42"/>
      <c r="F15" s="42"/>
      <c r="G15" s="42"/>
      <c r="H15" s="43"/>
      <c r="I15" s="43"/>
      <c r="J15" s="43"/>
      <c r="K15" s="25"/>
    </row>
    <row r="16" spans="1:12" ht="12.75" customHeight="1" x14ac:dyDescent="0.25">
      <c r="A16" s="39">
        <v>4</v>
      </c>
      <c r="B16" s="44"/>
      <c r="C16" s="44"/>
      <c r="D16" s="41">
        <f t="shared" si="0"/>
        <v>0</v>
      </c>
      <c r="E16" s="42"/>
      <c r="F16" s="42"/>
      <c r="G16" s="42"/>
      <c r="H16" s="43"/>
      <c r="I16" s="43"/>
      <c r="J16" s="43"/>
      <c r="K16" s="25"/>
    </row>
    <row r="17" spans="1:11" ht="12.75" customHeight="1" x14ac:dyDescent="0.25">
      <c r="A17" s="39">
        <v>5</v>
      </c>
      <c r="B17" s="44"/>
      <c r="C17" s="44"/>
      <c r="D17" s="41">
        <f t="shared" si="0"/>
        <v>0</v>
      </c>
      <c r="E17" s="42"/>
      <c r="F17" s="42"/>
      <c r="G17" s="42"/>
      <c r="H17" s="43"/>
      <c r="I17" s="43"/>
      <c r="J17" s="43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39">
        <v>10</v>
      </c>
      <c r="B22" s="40"/>
      <c r="C22" s="40"/>
      <c r="D22" s="41">
        <f t="shared" si="0"/>
        <v>0</v>
      </c>
      <c r="E22" s="42"/>
      <c r="F22" s="42"/>
      <c r="G22" s="42"/>
      <c r="H22" s="43"/>
      <c r="I22" s="43"/>
      <c r="J22" s="43"/>
      <c r="K22" s="25"/>
    </row>
    <row r="23" spans="1:11" ht="12.75" customHeight="1" x14ac:dyDescent="0.25">
      <c r="A23" s="39">
        <v>11</v>
      </c>
      <c r="B23" s="44"/>
      <c r="C23" s="44"/>
      <c r="D23" s="41">
        <f t="shared" si="0"/>
        <v>0</v>
      </c>
      <c r="E23" s="42"/>
      <c r="F23" s="42"/>
      <c r="G23" s="42"/>
      <c r="H23" s="43"/>
      <c r="I23" s="43"/>
      <c r="J23" s="43"/>
      <c r="K23" s="25"/>
    </row>
    <row r="24" spans="1:11" ht="12.75" customHeight="1" x14ac:dyDescent="0.25">
      <c r="A24" s="48">
        <v>12</v>
      </c>
      <c r="B24" s="57"/>
      <c r="C24" s="57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39">
        <v>17</v>
      </c>
      <c r="B29" s="40"/>
      <c r="C29" s="40"/>
      <c r="D29" s="41">
        <f t="shared" si="0"/>
        <v>0</v>
      </c>
      <c r="E29" s="42"/>
      <c r="F29" s="42"/>
      <c r="G29" s="42"/>
      <c r="H29" s="43"/>
      <c r="I29" s="43"/>
      <c r="J29" s="43"/>
      <c r="K29" s="25"/>
    </row>
    <row r="30" spans="1:11" ht="12.75" customHeight="1" x14ac:dyDescent="0.25">
      <c r="A30" s="39">
        <v>18</v>
      </c>
      <c r="B30" s="44"/>
      <c r="C30" s="44"/>
      <c r="D30" s="41">
        <f t="shared" si="0"/>
        <v>0</v>
      </c>
      <c r="E30" s="42"/>
      <c r="F30" s="42"/>
      <c r="G30" s="42"/>
      <c r="H30" s="43"/>
      <c r="I30" s="43"/>
      <c r="J30" s="43"/>
      <c r="K30" s="25"/>
    </row>
    <row r="31" spans="1:11" ht="12.75" customHeight="1" x14ac:dyDescent="0.25">
      <c r="A31" s="48">
        <v>19</v>
      </c>
      <c r="B31" s="57"/>
      <c r="C31" s="57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39">
        <v>24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39">
        <v>25</v>
      </c>
      <c r="B37" s="44"/>
      <c r="C37" s="44"/>
      <c r="D37" s="41">
        <f t="shared" si="0"/>
        <v>0</v>
      </c>
      <c r="E37" s="42"/>
      <c r="F37" s="42"/>
      <c r="G37" s="42"/>
      <c r="H37" s="43"/>
      <c r="I37" s="43"/>
      <c r="J37" s="43"/>
      <c r="K37" s="25"/>
    </row>
    <row r="38" spans="1:11" ht="12.75" customHeight="1" x14ac:dyDescent="0.25">
      <c r="A38" s="48">
        <v>26</v>
      </c>
      <c r="B38" s="57"/>
      <c r="C38" s="57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thickBot="1" x14ac:dyDescent="0.3">
      <c r="A42" s="48">
        <v>30</v>
      </c>
      <c r="B42" s="58"/>
      <c r="C42" s="58"/>
      <c r="D42" s="59">
        <f t="shared" si="0"/>
        <v>0</v>
      </c>
      <c r="E42" s="60"/>
      <c r="F42" s="60"/>
      <c r="G42" s="60"/>
      <c r="H42" s="52"/>
      <c r="I42" s="52"/>
      <c r="J42" s="52"/>
      <c r="K42" s="25"/>
    </row>
    <row r="43" spans="1:11" ht="12.75" customHeight="1" x14ac:dyDescent="0.25">
      <c r="A43" s="80" t="s">
        <v>12</v>
      </c>
      <c r="B43" s="81"/>
      <c r="C43" s="81"/>
      <c r="D43" s="71">
        <f>SUM(D13:D42)</f>
        <v>0</v>
      </c>
      <c r="E43" s="71">
        <f>SUM(E13:E42)</f>
        <v>0</v>
      </c>
      <c r="F43" s="71">
        <f>SUM(F13:F42)</f>
        <v>0</v>
      </c>
      <c r="G43" s="71">
        <f>SUM(G13:G42)</f>
        <v>0</v>
      </c>
      <c r="H43" s="84"/>
      <c r="I43" s="85"/>
      <c r="J43" s="86"/>
    </row>
    <row r="44" spans="1:11" ht="12.75" customHeight="1" thickBot="1" x14ac:dyDescent="0.3">
      <c r="A44" s="82"/>
      <c r="B44" s="83"/>
      <c r="C44" s="83"/>
      <c r="D44" s="72"/>
      <c r="E44" s="72"/>
      <c r="F44" s="72"/>
      <c r="G44" s="72"/>
      <c r="H44" s="87"/>
      <c r="I44" s="88"/>
      <c r="J44" s="89"/>
    </row>
    <row r="46" spans="1:11" ht="18.75" customHeight="1" x14ac:dyDescent="0.25">
      <c r="A46" s="74" t="s">
        <v>37</v>
      </c>
      <c r="B46" s="74"/>
      <c r="C46" s="17" t="s">
        <v>14</v>
      </c>
      <c r="D46" s="11" t="s">
        <v>15</v>
      </c>
      <c r="E46" s="11" t="s">
        <v>16</v>
      </c>
      <c r="F46" s="18"/>
      <c r="G46" s="18"/>
      <c r="H46" s="8"/>
      <c r="I46" s="8"/>
      <c r="J46" s="8"/>
    </row>
    <row r="47" spans="1:11" ht="18.75" customHeight="1" x14ac:dyDescent="0.25">
      <c r="A47" s="74"/>
      <c r="B47" s="74"/>
      <c r="C47" s="56">
        <f>Január!$C$48</f>
        <v>0</v>
      </c>
      <c r="D47" s="56">
        <f>Január!$D$48</f>
        <v>0</v>
      </c>
      <c r="E47" s="56">
        <f>Január!$E$48</f>
        <v>0</v>
      </c>
      <c r="F47" s="18"/>
      <c r="G47" s="18"/>
      <c r="H47" s="8"/>
      <c r="I47" s="8"/>
      <c r="J47" s="8"/>
    </row>
    <row r="48" spans="1:11" x14ac:dyDescent="0.25">
      <c r="A48" s="19"/>
      <c r="B48" s="8"/>
      <c r="C48" s="8"/>
      <c r="D48" s="18"/>
      <c r="E48" s="18"/>
      <c r="F48" s="18"/>
      <c r="G48" s="18"/>
      <c r="H48" s="8"/>
      <c r="I48" s="8"/>
      <c r="J48" s="8"/>
    </row>
    <row r="49" spans="1:10" ht="15" customHeight="1" x14ac:dyDescent="0.25">
      <c r="A49" s="69" t="s">
        <v>17</v>
      </c>
      <c r="B49" s="69"/>
      <c r="C49" s="69"/>
      <c r="D49" s="18"/>
      <c r="E49" s="18"/>
      <c r="F49" s="18"/>
      <c r="G49" s="18"/>
      <c r="H49" s="8"/>
      <c r="I49" s="8"/>
      <c r="J49" s="8"/>
    </row>
    <row r="50" spans="1:10" ht="25.5" customHeight="1" x14ac:dyDescent="0.25">
      <c r="A50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x14ac:dyDescent="0.25">
      <c r="A51" s="65" t="s">
        <v>43</v>
      </c>
      <c r="B51" s="65"/>
      <c r="C51" s="65"/>
      <c r="D51" s="65"/>
      <c r="E51" s="65"/>
      <c r="F51" s="20" t="str">
        <f>IF($C$47&lt;&gt;0,$C$47,"")</f>
        <v/>
      </c>
      <c r="G51" s="35" t="s">
        <v>45</v>
      </c>
      <c r="I51" s="8"/>
      <c r="J51" s="8"/>
    </row>
    <row r="52" spans="1:10" ht="25.5" customHeight="1" x14ac:dyDescent="0.25">
      <c r="A52" s="94" t="str">
        <f>IF(Január!$A$53="","",Január!$A$53)</f>
        <v/>
      </c>
      <c r="B52" s="94"/>
      <c r="C52" s="94"/>
      <c r="D52" s="94"/>
      <c r="E52" s="94"/>
      <c r="F52" s="94"/>
      <c r="G52" s="94"/>
      <c r="H52" s="94"/>
      <c r="I52" s="94"/>
      <c r="J52" s="94"/>
    </row>
    <row r="53" spans="1:10" ht="15" customHeight="1" x14ac:dyDescent="0.25">
      <c r="A53" s="65" t="s">
        <v>43</v>
      </c>
      <c r="B53" s="65"/>
      <c r="C53" s="65"/>
      <c r="D53" s="65"/>
      <c r="E53" s="65"/>
      <c r="F53" s="20" t="str">
        <f>IF($D$47&lt;&gt;0,$D$47,"")</f>
        <v/>
      </c>
      <c r="G53" s="36" t="s">
        <v>45</v>
      </c>
      <c r="I53" s="8"/>
      <c r="J53" s="8"/>
    </row>
    <row r="54" spans="1:10" ht="25.5" customHeight="1" x14ac:dyDescent="0.25">
      <c r="A54" s="94" t="str">
        <f>IF(Január!$A$55="","",Január!$A$55)</f>
        <v/>
      </c>
      <c r="B54" s="94"/>
      <c r="C54" s="94"/>
      <c r="D54" s="94"/>
      <c r="E54" s="94"/>
      <c r="F54" s="94"/>
      <c r="G54" s="94"/>
      <c r="H54" s="94"/>
      <c r="I54" s="94"/>
      <c r="J54" s="94"/>
    </row>
    <row r="55" spans="1:10" ht="15" customHeight="1" x14ac:dyDescent="0.25">
      <c r="A55" s="65" t="s">
        <v>43</v>
      </c>
      <c r="B55" s="65"/>
      <c r="C55" s="65"/>
      <c r="D55" s="65"/>
      <c r="E55" s="65"/>
      <c r="F55" s="20" t="str">
        <f>IF($E$47&lt;&gt;0,$E$47,"")</f>
        <v/>
      </c>
      <c r="G55" s="36" t="s">
        <v>45</v>
      </c>
      <c r="I55" s="8"/>
      <c r="J55" s="8"/>
    </row>
    <row r="56" spans="1:10" x14ac:dyDescent="0.25">
      <c r="A56" s="38"/>
      <c r="B56" s="38"/>
      <c r="C56" s="38"/>
      <c r="D56" s="38"/>
      <c r="E56" s="38"/>
      <c r="F56" s="38"/>
      <c r="G56" s="20"/>
      <c r="H56" s="13"/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21" t="s">
        <v>13</v>
      </c>
      <c r="B59" s="8"/>
      <c r="C59" s="8"/>
      <c r="D59" s="18"/>
      <c r="E59" s="34" t="s">
        <v>44</v>
      </c>
      <c r="F59" s="34"/>
      <c r="G59" s="34"/>
      <c r="H59" s="8"/>
      <c r="I59" s="66" t="s">
        <v>44</v>
      </c>
      <c r="J59" s="66"/>
    </row>
    <row r="60" spans="1:10" x14ac:dyDescent="0.25">
      <c r="A60" s="22"/>
      <c r="B60" s="8"/>
      <c r="C60" s="8"/>
      <c r="D60" s="18"/>
      <c r="E60" s="67" t="s">
        <v>38</v>
      </c>
      <c r="F60" s="67"/>
      <c r="G60" s="67"/>
      <c r="H60" s="8"/>
      <c r="I60" s="66" t="s">
        <v>39</v>
      </c>
      <c r="J60" s="66"/>
    </row>
    <row r="62" spans="1:10" x14ac:dyDescent="0.25">
      <c r="A62" s="23" t="s">
        <v>40</v>
      </c>
      <c r="B62" s="23"/>
      <c r="C62" s="23"/>
      <c r="E62" s="24">
        <f>IF(($D$43*$C$47)-$E$43&lt;0,"-"&amp;TEXT(ABS(($D$43*$C$47)-$E$43),"[Ó]:PP"),(($D$43*$C$47)-$E$43))</f>
        <v>0</v>
      </c>
      <c r="G62" s="64" t="str">
        <f>IF(OR(E62="-0:00",E62="0:00",E62&lt;0.001),"Rendben!","Hibás adatok!")</f>
        <v>Rendben!</v>
      </c>
      <c r="H62" s="64"/>
      <c r="I62" s="64"/>
      <c r="J62" s="64"/>
    </row>
    <row r="63" spans="1:10" x14ac:dyDescent="0.25">
      <c r="A63" s="23"/>
      <c r="B63" s="23"/>
      <c r="C63" s="23"/>
      <c r="E63" s="23"/>
      <c r="G63" s="23"/>
      <c r="H63" s="23"/>
      <c r="I63" s="23"/>
      <c r="J63" s="23"/>
    </row>
    <row r="64" spans="1:10" x14ac:dyDescent="0.25">
      <c r="A64" s="23" t="s">
        <v>41</v>
      </c>
      <c r="B64" s="23"/>
      <c r="C64" s="23"/>
      <c r="E64" s="24">
        <f>IF(($D$43*$D$47)-$F$43&lt;0,"-"&amp;TEXT(ABS(($D$43*$D$47)-$F$43),"[Ó]:PP"),(($D$43*$D$47)-$F$43))</f>
        <v>0</v>
      </c>
      <c r="G64" s="64" t="str">
        <f>IF(OR(E64="-0:00",E64="0:00",E64&lt;0.001),"Rendben!","Hibás adatok!")</f>
        <v>Rendben!</v>
      </c>
      <c r="H64" s="64"/>
      <c r="I64" s="64"/>
      <c r="J64" s="64"/>
    </row>
    <row r="65" spans="1:10" x14ac:dyDescent="0.25">
      <c r="A65" s="8"/>
      <c r="B65" s="8"/>
      <c r="C65" s="8"/>
      <c r="E65" s="8"/>
      <c r="G65" s="8"/>
      <c r="H65" s="8"/>
      <c r="I65" s="8"/>
      <c r="J65" s="8"/>
    </row>
    <row r="66" spans="1:10" x14ac:dyDescent="0.25">
      <c r="A66" s="23" t="s">
        <v>42</v>
      </c>
      <c r="B66" s="23"/>
      <c r="C66" s="23"/>
      <c r="E66" s="24">
        <f>IF(($D$43*$E$47)-$G$43&lt;0,"-"&amp;TEXT(ABS(($D$43*$E$47)-$G$43),"[Ó]:PP"),(($D$43*$E$47)-$G$43))</f>
        <v>0</v>
      </c>
      <c r="G66" s="64" t="str">
        <f>IF(OR(E66="-0:00",E66="0:00",E66&lt;0.001),"Rendben!","Hibás adatok!")</f>
        <v>Rendben!</v>
      </c>
      <c r="H66" s="64"/>
      <c r="I66" s="64"/>
      <c r="J66" s="64"/>
    </row>
    <row r="67" spans="1:10" x14ac:dyDescent="0.25">
      <c r="E67" s="26"/>
    </row>
    <row r="69" spans="1:10" ht="101.25" customHeight="1" x14ac:dyDescent="0.25">
      <c r="A69" s="75" t="s">
        <v>85</v>
      </c>
      <c r="B69" s="75"/>
      <c r="C69" s="75"/>
      <c r="D69" s="75"/>
      <c r="E69" s="75"/>
      <c r="F69" s="75"/>
      <c r="G69" s="75"/>
      <c r="H69" s="75"/>
      <c r="I69" s="75"/>
      <c r="J69" s="75"/>
    </row>
  </sheetData>
  <sheetProtection algorithmName="SHA-512" hashValue="sZgsgr7cI6Q0IlIfI++Rr69qwRJ4Eu+oJVIJ/iRUxP0zCuyQhIkBw6q4vmZ6MQcxHCoAuFZc6iaFtLtmzSR6IQ==" saltValue="rBniKW0ej/NJIchXhz3K4A==" spinCount="100000" sheet="1" objects="1" scenarios="1"/>
  <mergeCells count="35">
    <mergeCell ref="G64:J64"/>
    <mergeCell ref="G66:J66"/>
    <mergeCell ref="A69:J69"/>
    <mergeCell ref="A54:J54"/>
    <mergeCell ref="A55:E55"/>
    <mergeCell ref="I59:J59"/>
    <mergeCell ref="E60:G60"/>
    <mergeCell ref="I60:J60"/>
    <mergeCell ref="G62:J62"/>
    <mergeCell ref="A46:B47"/>
    <mergeCell ref="A49:C49"/>
    <mergeCell ref="A50:J50"/>
    <mergeCell ref="A51:E51"/>
    <mergeCell ref="A52:J52"/>
    <mergeCell ref="A53:E53"/>
    <mergeCell ref="F11:F12"/>
    <mergeCell ref="G11:G12"/>
    <mergeCell ref="H11:H12"/>
    <mergeCell ref="I11:I12"/>
    <mergeCell ref="A43:C44"/>
    <mergeCell ref="D43:D44"/>
    <mergeCell ref="E43:E44"/>
    <mergeCell ref="F43:F44"/>
    <mergeCell ref="G43:G44"/>
    <mergeCell ref="H43:J44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2:J62">
    <cfRule type="containsText" dxfId="71" priority="8" operator="containsText" text="Rendben!">
      <formula>NOT(ISERROR(SEARCH("Rendben!",G62)))</formula>
    </cfRule>
  </conditionalFormatting>
  <conditionalFormatting sqref="G64:J64">
    <cfRule type="containsText" dxfId="70" priority="7" operator="containsText" text="Rendben!">
      <formula>NOT(ISERROR(SEARCH("Rendben!",G64)))</formula>
    </cfRule>
  </conditionalFormatting>
  <conditionalFormatting sqref="G66:J66">
    <cfRule type="containsText" dxfId="69" priority="6" operator="containsText" text="Rendben!">
      <formula>NOT(ISERROR(SEARCH("Rendben!",G66)))</formula>
    </cfRule>
  </conditionalFormatting>
  <conditionalFormatting sqref="A50:J51">
    <cfRule type="expression" dxfId="68" priority="5">
      <formula>$C$47=0</formula>
    </cfRule>
  </conditionalFormatting>
  <conditionalFormatting sqref="A52:J53">
    <cfRule type="expression" dxfId="67" priority="4">
      <formula>$D$47=0</formula>
    </cfRule>
  </conditionalFormatting>
  <conditionalFormatting sqref="A54:J55">
    <cfRule type="expression" dxfId="66" priority="3">
      <formula>$E$47=0</formula>
    </cfRule>
  </conditionalFormatting>
  <conditionalFormatting sqref="E59:G60">
    <cfRule type="expression" dxfId="65" priority="2">
      <formula>OR($C$47:$E$47&lt;&gt;0)</formula>
    </cfRule>
  </conditionalFormatting>
  <conditionalFormatting sqref="A49">
    <cfRule type="expression" dxfId="64" priority="1">
      <formula>OR($C$47:$E$47&lt;&gt;0)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44317</v>
      </c>
      <c r="E9" s="79"/>
      <c r="F9" s="32" t="s">
        <v>11</v>
      </c>
      <c r="G9" s="73">
        <v>44347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39">
        <v>1</v>
      </c>
      <c r="B13" s="40"/>
      <c r="C13" s="40"/>
      <c r="D13" s="41">
        <f t="shared" ref="D13:D43" si="0">MOD(C13-B13,1)</f>
        <v>0</v>
      </c>
      <c r="E13" s="42"/>
      <c r="F13" s="42"/>
      <c r="G13" s="42"/>
      <c r="H13" s="43"/>
      <c r="I13" s="43"/>
      <c r="J13" s="43"/>
      <c r="K13" s="25"/>
    </row>
    <row r="14" spans="1:12" ht="12.75" customHeight="1" x14ac:dyDescent="0.25">
      <c r="A14" s="39">
        <v>2</v>
      </c>
      <c r="B14" s="40"/>
      <c r="C14" s="40"/>
      <c r="D14" s="41">
        <f t="shared" si="0"/>
        <v>0</v>
      </c>
      <c r="E14" s="42"/>
      <c r="F14" s="42"/>
      <c r="G14" s="42"/>
      <c r="H14" s="43"/>
      <c r="I14" s="43"/>
      <c r="J14" s="43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>
        <v>4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>
        <v>5</v>
      </c>
      <c r="B17" s="49"/>
      <c r="C17" s="49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39">
        <v>8</v>
      </c>
      <c r="B20" s="40"/>
      <c r="C20" s="40"/>
      <c r="D20" s="41">
        <f t="shared" si="0"/>
        <v>0</v>
      </c>
      <c r="E20" s="42"/>
      <c r="F20" s="42"/>
      <c r="G20" s="42"/>
      <c r="H20" s="43"/>
      <c r="I20" s="43"/>
      <c r="J20" s="43"/>
      <c r="K20" s="25"/>
    </row>
    <row r="21" spans="1:11" ht="12.75" customHeight="1" x14ac:dyDescent="0.25">
      <c r="A21" s="39">
        <v>9</v>
      </c>
      <c r="B21" s="40"/>
      <c r="C21" s="40"/>
      <c r="D21" s="41">
        <f t="shared" si="0"/>
        <v>0</v>
      </c>
      <c r="E21" s="42"/>
      <c r="F21" s="42"/>
      <c r="G21" s="42"/>
      <c r="H21" s="43"/>
      <c r="I21" s="43"/>
      <c r="J21" s="43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>
        <v>12</v>
      </c>
      <c r="B24" s="49"/>
      <c r="C24" s="49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39">
        <v>15</v>
      </c>
      <c r="B27" s="40"/>
      <c r="C27" s="40"/>
      <c r="D27" s="41">
        <f t="shared" si="0"/>
        <v>0</v>
      </c>
      <c r="E27" s="42"/>
      <c r="F27" s="42"/>
      <c r="G27" s="42"/>
      <c r="H27" s="43"/>
      <c r="I27" s="43"/>
      <c r="J27" s="43"/>
      <c r="K27" s="25"/>
    </row>
    <row r="28" spans="1:11" ht="12.75" customHeight="1" x14ac:dyDescent="0.25">
      <c r="A28" s="39">
        <v>16</v>
      </c>
      <c r="B28" s="40"/>
      <c r="C28" s="40"/>
      <c r="D28" s="41">
        <f t="shared" si="0"/>
        <v>0</v>
      </c>
      <c r="E28" s="42"/>
      <c r="F28" s="42"/>
      <c r="G28" s="42"/>
      <c r="H28" s="43"/>
      <c r="I28" s="43"/>
      <c r="J28" s="43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>
        <v>18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>
        <v>19</v>
      </c>
      <c r="B31" s="49"/>
      <c r="C31" s="49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39">
        <v>22</v>
      </c>
      <c r="B34" s="40"/>
      <c r="C34" s="40"/>
      <c r="D34" s="41">
        <f t="shared" si="0"/>
        <v>0</v>
      </c>
      <c r="E34" s="42"/>
      <c r="F34" s="42"/>
      <c r="G34" s="42"/>
      <c r="H34" s="43"/>
      <c r="I34" s="43"/>
      <c r="J34" s="43"/>
      <c r="K34" s="25"/>
    </row>
    <row r="35" spans="1:11" ht="12.75" customHeight="1" x14ac:dyDescent="0.25">
      <c r="A35" s="39">
        <v>23</v>
      </c>
      <c r="B35" s="40"/>
      <c r="C35" s="40"/>
      <c r="D35" s="41">
        <f t="shared" si="0"/>
        <v>0</v>
      </c>
      <c r="E35" s="42"/>
      <c r="F35" s="42"/>
      <c r="G35" s="42"/>
      <c r="H35" s="43"/>
      <c r="I35" s="43"/>
      <c r="J35" s="43"/>
      <c r="K35" s="25"/>
    </row>
    <row r="36" spans="1:11" ht="12.75" customHeight="1" x14ac:dyDescent="0.25">
      <c r="A36" s="39">
        <v>24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48">
        <v>25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>
        <v>26</v>
      </c>
      <c r="B38" s="49"/>
      <c r="C38" s="49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39">
        <v>29</v>
      </c>
      <c r="B41" s="40"/>
      <c r="C41" s="40"/>
      <c r="D41" s="41">
        <f t="shared" si="0"/>
        <v>0</v>
      </c>
      <c r="E41" s="42"/>
      <c r="F41" s="42"/>
      <c r="G41" s="42"/>
      <c r="H41" s="43"/>
      <c r="I41" s="43"/>
      <c r="J41" s="43"/>
      <c r="K41" s="25"/>
    </row>
    <row r="42" spans="1:11" ht="12.75" customHeight="1" x14ac:dyDescent="0.25">
      <c r="A42" s="39">
        <v>30</v>
      </c>
      <c r="B42" s="40"/>
      <c r="C42" s="40"/>
      <c r="D42" s="41">
        <f t="shared" si="0"/>
        <v>0</v>
      </c>
      <c r="E42" s="42"/>
      <c r="F42" s="42"/>
      <c r="G42" s="42"/>
      <c r="H42" s="43"/>
      <c r="I42" s="43"/>
      <c r="J42" s="43"/>
      <c r="K42" s="25"/>
    </row>
    <row r="43" spans="1:11" ht="12.75" customHeight="1" thickBot="1" x14ac:dyDescent="0.3">
      <c r="A43" s="61">
        <v>31</v>
      </c>
      <c r="B43" s="58"/>
      <c r="C43" s="58"/>
      <c r="D43" s="59">
        <f t="shared" si="0"/>
        <v>0</v>
      </c>
      <c r="E43" s="60"/>
      <c r="F43" s="60"/>
      <c r="G43" s="60"/>
      <c r="H43" s="62"/>
      <c r="I43" s="62"/>
      <c r="J43" s="62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QR/2lH1LKWJnydhgtYuhefn9wFG0pkZ5dlCGdEOxRKSCOayz4yd6yOBDqk9xfUMYPDDOhWMjjTDcgE3Xdd+ToQ==" saltValue="NyHm4eyLEd8HqaPd1+esow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63" priority="8" operator="containsText" text="Rendben!">
      <formula>NOT(ISERROR(SEARCH("Rendben!",G63)))</formula>
    </cfRule>
  </conditionalFormatting>
  <conditionalFormatting sqref="G65:J65">
    <cfRule type="containsText" dxfId="62" priority="7" operator="containsText" text="Rendben!">
      <formula>NOT(ISERROR(SEARCH("Rendben!",G65)))</formula>
    </cfRule>
  </conditionalFormatting>
  <conditionalFormatting sqref="G67:J67">
    <cfRule type="containsText" dxfId="61" priority="6" operator="containsText" text="Rendben!">
      <formula>NOT(ISERROR(SEARCH("Rendben!",G67)))</formula>
    </cfRule>
  </conditionalFormatting>
  <conditionalFormatting sqref="A51:J52">
    <cfRule type="expression" dxfId="60" priority="5">
      <formula>$C$48=0</formula>
    </cfRule>
  </conditionalFormatting>
  <conditionalFormatting sqref="A53:J54">
    <cfRule type="expression" dxfId="59" priority="4">
      <formula>$D$48=0</formula>
    </cfRule>
  </conditionalFormatting>
  <conditionalFormatting sqref="A55:J56">
    <cfRule type="expression" dxfId="58" priority="3">
      <formula>$E$48=0</formula>
    </cfRule>
  </conditionalFormatting>
  <conditionalFormatting sqref="E60:G61">
    <cfRule type="expression" dxfId="57" priority="2">
      <formula>OR($C$48:$E$48&lt;&gt;0)</formula>
    </cfRule>
  </conditionalFormatting>
  <conditionalFormatting sqref="A50">
    <cfRule type="expression" dxfId="56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L69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44348</v>
      </c>
      <c r="E9" s="79"/>
      <c r="F9" s="32" t="s">
        <v>11</v>
      </c>
      <c r="G9" s="73">
        <v>44377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2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>
        <v>4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39">
        <v>5</v>
      </c>
      <c r="B17" s="40"/>
      <c r="C17" s="40"/>
      <c r="D17" s="41">
        <f t="shared" si="0"/>
        <v>0</v>
      </c>
      <c r="E17" s="42"/>
      <c r="F17" s="42"/>
      <c r="G17" s="42"/>
      <c r="H17" s="43"/>
      <c r="I17" s="43"/>
      <c r="J17" s="43"/>
      <c r="K17" s="25"/>
    </row>
    <row r="18" spans="1:11" ht="12.75" customHeight="1" x14ac:dyDescent="0.25">
      <c r="A18" s="39">
        <v>6</v>
      </c>
      <c r="B18" s="40"/>
      <c r="C18" s="40"/>
      <c r="D18" s="41">
        <f t="shared" si="0"/>
        <v>0</v>
      </c>
      <c r="E18" s="42"/>
      <c r="F18" s="42"/>
      <c r="G18" s="42"/>
      <c r="H18" s="43"/>
      <c r="I18" s="43"/>
      <c r="J18" s="43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39">
        <v>12</v>
      </c>
      <c r="B24" s="40"/>
      <c r="C24" s="40"/>
      <c r="D24" s="41">
        <f t="shared" si="0"/>
        <v>0</v>
      </c>
      <c r="E24" s="42"/>
      <c r="F24" s="42"/>
      <c r="G24" s="42"/>
      <c r="H24" s="43"/>
      <c r="I24" s="43"/>
      <c r="J24" s="43"/>
      <c r="K24" s="25"/>
    </row>
    <row r="25" spans="1:11" ht="12.75" customHeight="1" x14ac:dyDescent="0.25">
      <c r="A25" s="39">
        <v>13</v>
      </c>
      <c r="B25" s="40"/>
      <c r="C25" s="40"/>
      <c r="D25" s="41">
        <f t="shared" si="0"/>
        <v>0</v>
      </c>
      <c r="E25" s="42"/>
      <c r="F25" s="42"/>
      <c r="G25" s="42"/>
      <c r="H25" s="43"/>
      <c r="I25" s="43"/>
      <c r="J25" s="43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>
        <v>18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39">
        <v>19</v>
      </c>
      <c r="B31" s="40"/>
      <c r="C31" s="40"/>
      <c r="D31" s="41">
        <f t="shared" si="0"/>
        <v>0</v>
      </c>
      <c r="E31" s="42"/>
      <c r="F31" s="42"/>
      <c r="G31" s="42"/>
      <c r="H31" s="43"/>
      <c r="I31" s="43"/>
      <c r="J31" s="43"/>
      <c r="K31" s="25"/>
    </row>
    <row r="32" spans="1:11" ht="12.75" customHeight="1" x14ac:dyDescent="0.25">
      <c r="A32" s="39">
        <v>20</v>
      </c>
      <c r="B32" s="40"/>
      <c r="C32" s="40"/>
      <c r="D32" s="41">
        <f t="shared" si="0"/>
        <v>0</v>
      </c>
      <c r="E32" s="42"/>
      <c r="F32" s="42"/>
      <c r="G32" s="42"/>
      <c r="H32" s="43"/>
      <c r="I32" s="43"/>
      <c r="J32" s="43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>
        <v>24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48">
        <v>25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39">
        <v>26</v>
      </c>
      <c r="B38" s="40"/>
      <c r="C38" s="40"/>
      <c r="D38" s="41">
        <f t="shared" si="0"/>
        <v>0</v>
      </c>
      <c r="E38" s="42"/>
      <c r="F38" s="42"/>
      <c r="G38" s="42"/>
      <c r="H38" s="43"/>
      <c r="I38" s="43"/>
      <c r="J38" s="43"/>
      <c r="K38" s="25"/>
    </row>
    <row r="39" spans="1:11" ht="12.75" customHeight="1" x14ac:dyDescent="0.25">
      <c r="A39" s="39">
        <v>27</v>
      </c>
      <c r="B39" s="40"/>
      <c r="C39" s="40"/>
      <c r="D39" s="41">
        <f t="shared" si="0"/>
        <v>0</v>
      </c>
      <c r="E39" s="42"/>
      <c r="F39" s="42"/>
      <c r="G39" s="42"/>
      <c r="H39" s="43"/>
      <c r="I39" s="43"/>
      <c r="J39" s="43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thickBot="1" x14ac:dyDescent="0.3">
      <c r="A42" s="48">
        <v>30</v>
      </c>
      <c r="B42" s="58"/>
      <c r="C42" s="58"/>
      <c r="D42" s="59">
        <f t="shared" si="0"/>
        <v>0</v>
      </c>
      <c r="E42" s="60"/>
      <c r="F42" s="60"/>
      <c r="G42" s="60"/>
      <c r="H42" s="52"/>
      <c r="I42" s="52"/>
      <c r="J42" s="52"/>
      <c r="K42" s="25"/>
    </row>
    <row r="43" spans="1:11" ht="12.75" customHeight="1" x14ac:dyDescent="0.25">
      <c r="A43" s="80" t="s">
        <v>12</v>
      </c>
      <c r="B43" s="81"/>
      <c r="C43" s="81"/>
      <c r="D43" s="71">
        <f>SUM(D13:D42)</f>
        <v>0</v>
      </c>
      <c r="E43" s="71">
        <f>SUM(E13:E42)</f>
        <v>0</v>
      </c>
      <c r="F43" s="71">
        <f>SUM(F13:F42)</f>
        <v>0</v>
      </c>
      <c r="G43" s="71">
        <f>SUM(G13:G42)</f>
        <v>0</v>
      </c>
      <c r="H43" s="84"/>
      <c r="I43" s="85"/>
      <c r="J43" s="86"/>
    </row>
    <row r="44" spans="1:11" ht="12.75" customHeight="1" thickBot="1" x14ac:dyDescent="0.3">
      <c r="A44" s="82"/>
      <c r="B44" s="83"/>
      <c r="C44" s="83"/>
      <c r="D44" s="72"/>
      <c r="E44" s="72"/>
      <c r="F44" s="72"/>
      <c r="G44" s="72"/>
      <c r="H44" s="87"/>
      <c r="I44" s="88"/>
      <c r="J44" s="89"/>
    </row>
    <row r="46" spans="1:11" ht="18.75" customHeight="1" x14ac:dyDescent="0.25">
      <c r="A46" s="74" t="s">
        <v>37</v>
      </c>
      <c r="B46" s="74"/>
      <c r="C46" s="17" t="s">
        <v>14</v>
      </c>
      <c r="D46" s="11" t="s">
        <v>15</v>
      </c>
      <c r="E46" s="11" t="s">
        <v>16</v>
      </c>
      <c r="F46" s="18"/>
      <c r="G46" s="18"/>
      <c r="H46" s="8"/>
      <c r="I46" s="8"/>
      <c r="J46" s="8"/>
    </row>
    <row r="47" spans="1:11" ht="18.75" customHeight="1" x14ac:dyDescent="0.25">
      <c r="A47" s="74"/>
      <c r="B47" s="74"/>
      <c r="C47" s="56">
        <f>Január!$C$48</f>
        <v>0</v>
      </c>
      <c r="D47" s="56">
        <f>Január!$D$48</f>
        <v>0</v>
      </c>
      <c r="E47" s="56">
        <f>Január!$E$48</f>
        <v>0</v>
      </c>
      <c r="F47" s="18"/>
      <c r="G47" s="18"/>
      <c r="H47" s="8"/>
      <c r="I47" s="8"/>
      <c r="J47" s="8"/>
    </row>
    <row r="48" spans="1:11" x14ac:dyDescent="0.25">
      <c r="A48" s="19"/>
      <c r="B48" s="8"/>
      <c r="C48" s="8"/>
      <c r="D48" s="18"/>
      <c r="E48" s="18"/>
      <c r="F48" s="18"/>
      <c r="G48" s="18"/>
      <c r="H48" s="8"/>
      <c r="I48" s="8"/>
      <c r="J48" s="8"/>
    </row>
    <row r="49" spans="1:10" ht="15" customHeight="1" x14ac:dyDescent="0.25">
      <c r="A49" s="69" t="s">
        <v>17</v>
      </c>
      <c r="B49" s="69"/>
      <c r="C49" s="69"/>
      <c r="D49" s="18"/>
      <c r="E49" s="18"/>
      <c r="F49" s="18"/>
      <c r="G49" s="18"/>
      <c r="H49" s="8"/>
      <c r="I49" s="8"/>
      <c r="J49" s="8"/>
    </row>
    <row r="50" spans="1:10" ht="25.5" customHeight="1" x14ac:dyDescent="0.25">
      <c r="A50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x14ac:dyDescent="0.25">
      <c r="A51" s="65" t="s">
        <v>43</v>
      </c>
      <c r="B51" s="65"/>
      <c r="C51" s="65"/>
      <c r="D51" s="65"/>
      <c r="E51" s="65"/>
      <c r="F51" s="20" t="str">
        <f>IF($C$47&lt;&gt;0,$C$47,"")</f>
        <v/>
      </c>
      <c r="G51" s="35" t="s">
        <v>45</v>
      </c>
      <c r="I51" s="8"/>
      <c r="J51" s="8"/>
    </row>
    <row r="52" spans="1:10" ht="25.5" customHeight="1" x14ac:dyDescent="0.25">
      <c r="A52" s="94" t="str">
        <f>IF(Január!$A$53="","",Január!$A$53)</f>
        <v/>
      </c>
      <c r="B52" s="94"/>
      <c r="C52" s="94"/>
      <c r="D52" s="94"/>
      <c r="E52" s="94"/>
      <c r="F52" s="94"/>
      <c r="G52" s="94"/>
      <c r="H52" s="94"/>
      <c r="I52" s="94"/>
      <c r="J52" s="94"/>
    </row>
    <row r="53" spans="1:10" ht="15" customHeight="1" x14ac:dyDescent="0.25">
      <c r="A53" s="65" t="s">
        <v>43</v>
      </c>
      <c r="B53" s="65"/>
      <c r="C53" s="65"/>
      <c r="D53" s="65"/>
      <c r="E53" s="65"/>
      <c r="F53" s="20" t="str">
        <f>IF($D$47&lt;&gt;0,$D$47,"")</f>
        <v/>
      </c>
      <c r="G53" s="36" t="s">
        <v>45</v>
      </c>
      <c r="I53" s="8"/>
      <c r="J53" s="8"/>
    </row>
    <row r="54" spans="1:10" ht="25.5" customHeight="1" x14ac:dyDescent="0.25">
      <c r="A54" s="94" t="str">
        <f>IF(Január!$A$55="","",Január!$A$55)</f>
        <v/>
      </c>
      <c r="B54" s="94"/>
      <c r="C54" s="94"/>
      <c r="D54" s="94"/>
      <c r="E54" s="94"/>
      <c r="F54" s="94"/>
      <c r="G54" s="94"/>
      <c r="H54" s="94"/>
      <c r="I54" s="94"/>
      <c r="J54" s="94"/>
    </row>
    <row r="55" spans="1:10" ht="15" customHeight="1" x14ac:dyDescent="0.25">
      <c r="A55" s="65" t="s">
        <v>43</v>
      </c>
      <c r="B55" s="65"/>
      <c r="C55" s="65"/>
      <c r="D55" s="65"/>
      <c r="E55" s="65"/>
      <c r="F55" s="20" t="str">
        <f>IF($E$47&lt;&gt;0,$E$47,"")</f>
        <v/>
      </c>
      <c r="G55" s="36" t="s">
        <v>45</v>
      </c>
      <c r="I55" s="8"/>
      <c r="J55" s="8"/>
    </row>
    <row r="56" spans="1:10" x14ac:dyDescent="0.25">
      <c r="A56" s="38"/>
      <c r="B56" s="38"/>
      <c r="C56" s="38"/>
      <c r="D56" s="38"/>
      <c r="E56" s="38"/>
      <c r="F56" s="38"/>
      <c r="G56" s="20"/>
      <c r="H56" s="13"/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21" t="s">
        <v>13</v>
      </c>
      <c r="B59" s="8"/>
      <c r="C59" s="8"/>
      <c r="D59" s="18"/>
      <c r="E59" s="34" t="s">
        <v>44</v>
      </c>
      <c r="F59" s="34"/>
      <c r="G59" s="34"/>
      <c r="H59" s="8"/>
      <c r="I59" s="66" t="s">
        <v>44</v>
      </c>
      <c r="J59" s="66"/>
    </row>
    <row r="60" spans="1:10" x14ac:dyDescent="0.25">
      <c r="A60" s="22"/>
      <c r="B60" s="8"/>
      <c r="C60" s="8"/>
      <c r="D60" s="18"/>
      <c r="E60" s="67" t="s">
        <v>38</v>
      </c>
      <c r="F60" s="67"/>
      <c r="G60" s="67"/>
      <c r="H60" s="8"/>
      <c r="I60" s="66" t="s">
        <v>39</v>
      </c>
      <c r="J60" s="66"/>
    </row>
    <row r="62" spans="1:10" x14ac:dyDescent="0.25">
      <c r="A62" s="23" t="s">
        <v>40</v>
      </c>
      <c r="B62" s="23"/>
      <c r="C62" s="23"/>
      <c r="E62" s="24">
        <f>IF(($D$43*$C$47)-$E$43&lt;0,"-"&amp;TEXT(ABS(($D$43*$C$47)-$E$43),"[Ó]:PP"),(($D$43*$C$47)-$E$43))</f>
        <v>0</v>
      </c>
      <c r="G62" s="64" t="str">
        <f>IF(OR(E62="-0:00",E62="0:00",E62&lt;0.001),"Rendben!","Hibás adatok!")</f>
        <v>Rendben!</v>
      </c>
      <c r="H62" s="64"/>
      <c r="I62" s="64"/>
      <c r="J62" s="64"/>
    </row>
    <row r="63" spans="1:10" x14ac:dyDescent="0.25">
      <c r="A63" s="23"/>
      <c r="B63" s="23"/>
      <c r="C63" s="23"/>
      <c r="E63" s="23"/>
      <c r="G63" s="23"/>
      <c r="H63" s="23"/>
      <c r="I63" s="23"/>
      <c r="J63" s="23"/>
    </row>
    <row r="64" spans="1:10" x14ac:dyDescent="0.25">
      <c r="A64" s="23" t="s">
        <v>41</v>
      </c>
      <c r="B64" s="23"/>
      <c r="C64" s="23"/>
      <c r="E64" s="24">
        <f>IF(($D$43*$D$47)-$F$43&lt;0,"-"&amp;TEXT(ABS(($D$43*$D$47)-$F$43),"[Ó]:PP"),(($D$43*$D$47)-$F$43))</f>
        <v>0</v>
      </c>
      <c r="G64" s="64" t="str">
        <f>IF(OR(E64="-0:00",E64="0:00",E64&lt;0.001),"Rendben!","Hibás adatok!")</f>
        <v>Rendben!</v>
      </c>
      <c r="H64" s="64"/>
      <c r="I64" s="64"/>
      <c r="J64" s="64"/>
    </row>
    <row r="65" spans="1:10" x14ac:dyDescent="0.25">
      <c r="A65" s="8"/>
      <c r="B65" s="8"/>
      <c r="C65" s="8"/>
      <c r="E65" s="8"/>
      <c r="G65" s="8"/>
      <c r="H65" s="8"/>
      <c r="I65" s="8"/>
      <c r="J65" s="8"/>
    </row>
    <row r="66" spans="1:10" x14ac:dyDescent="0.25">
      <c r="A66" s="23" t="s">
        <v>42</v>
      </c>
      <c r="B66" s="23"/>
      <c r="C66" s="23"/>
      <c r="E66" s="24">
        <f>IF(($D$43*$E$47)-$G$43&lt;0,"-"&amp;TEXT(ABS(($D$43*$E$47)-$G$43),"[Ó]:PP"),(($D$43*$E$47)-$G$43))</f>
        <v>0</v>
      </c>
      <c r="G66" s="64" t="str">
        <f>IF(OR(E66="-0:00",E66="0:00",E66&lt;0.001),"Rendben!","Hibás adatok!")</f>
        <v>Rendben!</v>
      </c>
      <c r="H66" s="64"/>
      <c r="I66" s="64"/>
      <c r="J66" s="64"/>
    </row>
    <row r="67" spans="1:10" x14ac:dyDescent="0.25">
      <c r="E67" s="26"/>
    </row>
    <row r="69" spans="1:10" ht="101.25" customHeight="1" x14ac:dyDescent="0.25">
      <c r="A69" s="75" t="s">
        <v>85</v>
      </c>
      <c r="B69" s="75"/>
      <c r="C69" s="75"/>
      <c r="D69" s="75"/>
      <c r="E69" s="75"/>
      <c r="F69" s="75"/>
      <c r="G69" s="75"/>
      <c r="H69" s="75"/>
      <c r="I69" s="75"/>
      <c r="J69" s="75"/>
    </row>
  </sheetData>
  <sheetProtection algorithmName="SHA-512" hashValue="gbRqwLI/kemsxUr5pWMXDGi8WjqTNqLLjPGQwCnGF1JxhZ3GA+n+H8YDrVDXe4c4CoErsoJZmv9dhJUo6A9/Gw==" saltValue="LjmExwo6eKU+0J9CgWUIvA==" spinCount="100000" sheet="1" objects="1" scenarios="1"/>
  <mergeCells count="35">
    <mergeCell ref="G64:J64"/>
    <mergeCell ref="G66:J66"/>
    <mergeCell ref="A69:J69"/>
    <mergeCell ref="A54:J54"/>
    <mergeCell ref="A55:E55"/>
    <mergeCell ref="I59:J59"/>
    <mergeCell ref="E60:G60"/>
    <mergeCell ref="I60:J60"/>
    <mergeCell ref="G62:J62"/>
    <mergeCell ref="A46:B47"/>
    <mergeCell ref="A49:C49"/>
    <mergeCell ref="A50:J50"/>
    <mergeCell ref="A51:E51"/>
    <mergeCell ref="A52:J52"/>
    <mergeCell ref="A53:E53"/>
    <mergeCell ref="F11:F12"/>
    <mergeCell ref="G11:G12"/>
    <mergeCell ref="H11:H12"/>
    <mergeCell ref="I11:I12"/>
    <mergeCell ref="A43:C44"/>
    <mergeCell ref="D43:D44"/>
    <mergeCell ref="E43:E44"/>
    <mergeCell ref="F43:F44"/>
    <mergeCell ref="G43:G44"/>
    <mergeCell ref="H43:J44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2:J62">
    <cfRule type="containsText" dxfId="55" priority="8" operator="containsText" text="Rendben!">
      <formula>NOT(ISERROR(SEARCH("Rendben!",G62)))</formula>
    </cfRule>
  </conditionalFormatting>
  <conditionalFormatting sqref="G64:J64">
    <cfRule type="containsText" dxfId="54" priority="7" operator="containsText" text="Rendben!">
      <formula>NOT(ISERROR(SEARCH("Rendben!",G64)))</formula>
    </cfRule>
  </conditionalFormatting>
  <conditionalFormatting sqref="G66:J66">
    <cfRule type="containsText" dxfId="53" priority="6" operator="containsText" text="Rendben!">
      <formula>NOT(ISERROR(SEARCH("Rendben!",G66)))</formula>
    </cfRule>
  </conditionalFormatting>
  <conditionalFormatting sqref="A50:J51">
    <cfRule type="expression" dxfId="52" priority="5">
      <formula>$C$47=0</formula>
    </cfRule>
  </conditionalFormatting>
  <conditionalFormatting sqref="A52:J53">
    <cfRule type="expression" dxfId="51" priority="4">
      <formula>$D$47=0</formula>
    </cfRule>
  </conditionalFormatting>
  <conditionalFormatting sqref="A54:J55">
    <cfRule type="expression" dxfId="50" priority="3">
      <formula>$E$47=0</formula>
    </cfRule>
  </conditionalFormatting>
  <conditionalFormatting sqref="E59:G60">
    <cfRule type="expression" dxfId="49" priority="2">
      <formula>OR($C$47:$E$47&lt;&gt;0)</formula>
    </cfRule>
  </conditionalFormatting>
  <conditionalFormatting sqref="A49">
    <cfRule type="expression" dxfId="48" priority="1">
      <formula>OR($C$47:$E$47&lt;&gt;0)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44378</v>
      </c>
      <c r="E9" s="79"/>
      <c r="F9" s="32" t="s">
        <v>11</v>
      </c>
      <c r="G9" s="73">
        <v>44408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3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39">
        <v>3</v>
      </c>
      <c r="B15" s="40"/>
      <c r="C15" s="40"/>
      <c r="D15" s="41">
        <f t="shared" si="0"/>
        <v>0</v>
      </c>
      <c r="E15" s="42"/>
      <c r="F15" s="42"/>
      <c r="G15" s="42"/>
      <c r="H15" s="43"/>
      <c r="I15" s="43"/>
      <c r="J15" s="43"/>
      <c r="K15" s="25"/>
    </row>
    <row r="16" spans="1:12" ht="12.75" customHeight="1" x14ac:dyDescent="0.25">
      <c r="A16" s="39">
        <v>4</v>
      </c>
      <c r="B16" s="44"/>
      <c r="C16" s="44"/>
      <c r="D16" s="41">
        <f t="shared" si="0"/>
        <v>0</v>
      </c>
      <c r="E16" s="42"/>
      <c r="F16" s="42"/>
      <c r="G16" s="42"/>
      <c r="H16" s="43"/>
      <c r="I16" s="43"/>
      <c r="J16" s="43"/>
      <c r="K16" s="25"/>
    </row>
    <row r="17" spans="1:11" ht="12.75" customHeight="1" x14ac:dyDescent="0.25">
      <c r="A17" s="48">
        <v>5</v>
      </c>
      <c r="B17" s="57"/>
      <c r="C17" s="57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39">
        <v>10</v>
      </c>
      <c r="B22" s="40"/>
      <c r="C22" s="40"/>
      <c r="D22" s="41">
        <f t="shared" si="0"/>
        <v>0</v>
      </c>
      <c r="E22" s="42"/>
      <c r="F22" s="42"/>
      <c r="G22" s="42"/>
      <c r="H22" s="43"/>
      <c r="I22" s="43"/>
      <c r="J22" s="43"/>
      <c r="K22" s="25"/>
    </row>
    <row r="23" spans="1:11" ht="12.75" customHeight="1" x14ac:dyDescent="0.25">
      <c r="A23" s="39">
        <v>11</v>
      </c>
      <c r="B23" s="44"/>
      <c r="C23" s="44"/>
      <c r="D23" s="41">
        <f t="shared" si="0"/>
        <v>0</v>
      </c>
      <c r="E23" s="42"/>
      <c r="F23" s="42"/>
      <c r="G23" s="42"/>
      <c r="H23" s="43"/>
      <c r="I23" s="43"/>
      <c r="J23" s="43"/>
      <c r="K23" s="25"/>
    </row>
    <row r="24" spans="1:11" ht="12.75" customHeight="1" x14ac:dyDescent="0.25">
      <c r="A24" s="48">
        <v>12</v>
      </c>
      <c r="B24" s="57"/>
      <c r="C24" s="57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39">
        <v>17</v>
      </c>
      <c r="B29" s="40"/>
      <c r="C29" s="40"/>
      <c r="D29" s="41">
        <f t="shared" si="0"/>
        <v>0</v>
      </c>
      <c r="E29" s="42"/>
      <c r="F29" s="42"/>
      <c r="G29" s="42"/>
      <c r="H29" s="43"/>
      <c r="I29" s="43"/>
      <c r="J29" s="43"/>
      <c r="K29" s="25"/>
    </row>
    <row r="30" spans="1:11" ht="12.75" customHeight="1" x14ac:dyDescent="0.25">
      <c r="A30" s="39">
        <v>18</v>
      </c>
      <c r="B30" s="44"/>
      <c r="C30" s="44"/>
      <c r="D30" s="41">
        <f t="shared" si="0"/>
        <v>0</v>
      </c>
      <c r="E30" s="42"/>
      <c r="F30" s="42"/>
      <c r="G30" s="42"/>
      <c r="H30" s="43"/>
      <c r="I30" s="43"/>
      <c r="J30" s="43"/>
      <c r="K30" s="25"/>
    </row>
    <row r="31" spans="1:11" ht="12.75" customHeight="1" x14ac:dyDescent="0.25">
      <c r="A31" s="48">
        <v>19</v>
      </c>
      <c r="B31" s="57"/>
      <c r="C31" s="57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39">
        <v>24</v>
      </c>
      <c r="B36" s="40"/>
      <c r="C36" s="40"/>
      <c r="D36" s="41">
        <f t="shared" si="0"/>
        <v>0</v>
      </c>
      <c r="E36" s="42"/>
      <c r="F36" s="42"/>
      <c r="G36" s="42"/>
      <c r="H36" s="43"/>
      <c r="I36" s="43"/>
      <c r="J36" s="43"/>
      <c r="K36" s="25"/>
    </row>
    <row r="37" spans="1:11" ht="12.75" customHeight="1" x14ac:dyDescent="0.25">
      <c r="A37" s="39">
        <v>25</v>
      </c>
      <c r="B37" s="44"/>
      <c r="C37" s="44"/>
      <c r="D37" s="41">
        <f t="shared" si="0"/>
        <v>0</v>
      </c>
      <c r="E37" s="42"/>
      <c r="F37" s="42"/>
      <c r="G37" s="42"/>
      <c r="H37" s="43"/>
      <c r="I37" s="43"/>
      <c r="J37" s="43"/>
      <c r="K37" s="25"/>
    </row>
    <row r="38" spans="1:11" ht="12.75" customHeight="1" x14ac:dyDescent="0.25">
      <c r="A38" s="48">
        <v>26</v>
      </c>
      <c r="B38" s="57"/>
      <c r="C38" s="57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 t="s">
        <v>74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x14ac:dyDescent="0.25">
      <c r="A42" s="48" t="s">
        <v>75</v>
      </c>
      <c r="B42" s="49"/>
      <c r="C42" s="49"/>
      <c r="D42" s="50">
        <f t="shared" si="0"/>
        <v>0</v>
      </c>
      <c r="E42" s="51"/>
      <c r="F42" s="51"/>
      <c r="G42" s="51"/>
      <c r="H42" s="52"/>
      <c r="I42" s="52"/>
      <c r="J42" s="52"/>
      <c r="K42" s="25"/>
    </row>
    <row r="43" spans="1:11" ht="12.75" customHeight="1" thickBot="1" x14ac:dyDescent="0.3">
      <c r="A43" s="54" t="s">
        <v>76</v>
      </c>
      <c r="B43" s="45"/>
      <c r="C43" s="45"/>
      <c r="D43" s="46">
        <f t="shared" si="0"/>
        <v>0</v>
      </c>
      <c r="E43" s="47"/>
      <c r="F43" s="47"/>
      <c r="G43" s="47"/>
      <c r="H43" s="55"/>
      <c r="I43" s="55"/>
      <c r="J43" s="55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A79jAVdATWZFBShnyARUNA/fhJqCQQjcLjzg0bywAeYiYC5Md4Xju94MIevYUvR3l/LZLwBXISHZZp+gqgc2bQ==" saltValue="DptL5Z3FBRaN8M0QeQRH8Q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47" priority="8" operator="containsText" text="Rendben!">
      <formula>NOT(ISERROR(SEARCH("Rendben!",G63)))</formula>
    </cfRule>
  </conditionalFormatting>
  <conditionalFormatting sqref="G65:J65">
    <cfRule type="containsText" dxfId="46" priority="7" operator="containsText" text="Rendben!">
      <formula>NOT(ISERROR(SEARCH("Rendben!",G65)))</formula>
    </cfRule>
  </conditionalFormatting>
  <conditionalFormatting sqref="G67:J67">
    <cfRule type="containsText" dxfId="45" priority="6" operator="containsText" text="Rendben!">
      <formula>NOT(ISERROR(SEARCH("Rendben!",G67)))</formula>
    </cfRule>
  </conditionalFormatting>
  <conditionalFormatting sqref="A51:J52">
    <cfRule type="expression" dxfId="44" priority="5">
      <formula>$C$48=0</formula>
    </cfRule>
  </conditionalFormatting>
  <conditionalFormatting sqref="A53:J54">
    <cfRule type="expression" dxfId="43" priority="4">
      <formula>$D$48=0</formula>
    </cfRule>
  </conditionalFormatting>
  <conditionalFormatting sqref="A55:J56">
    <cfRule type="expression" dxfId="42" priority="3">
      <formula>$E$48=0</formula>
    </cfRule>
  </conditionalFormatting>
  <conditionalFormatting sqref="E60:G61">
    <cfRule type="expression" dxfId="41" priority="2">
      <formula>OR($C$48:$E$48&lt;&gt;0)</formula>
    </cfRule>
  </conditionalFormatting>
  <conditionalFormatting sqref="A50">
    <cfRule type="expression" dxfId="40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L70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44409</v>
      </c>
      <c r="E9" s="79"/>
      <c r="F9" s="32" t="s">
        <v>11</v>
      </c>
      <c r="G9" s="73">
        <v>44439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39">
        <v>1</v>
      </c>
      <c r="B13" s="40"/>
      <c r="C13" s="40"/>
      <c r="D13" s="41">
        <f t="shared" ref="D13:D43" si="0">MOD(C13-B13,1)</f>
        <v>0</v>
      </c>
      <c r="E13" s="42"/>
      <c r="F13" s="42"/>
      <c r="G13" s="42"/>
      <c r="H13" s="43"/>
      <c r="I13" s="43"/>
      <c r="J13" s="43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48">
        <v>4</v>
      </c>
      <c r="B16" s="49"/>
      <c r="C16" s="49"/>
      <c r="D16" s="50">
        <f t="shared" si="0"/>
        <v>0</v>
      </c>
      <c r="E16" s="51"/>
      <c r="F16" s="51"/>
      <c r="G16" s="51"/>
      <c r="H16" s="52"/>
      <c r="I16" s="52"/>
      <c r="J16" s="52"/>
      <c r="K16" s="25"/>
    </row>
    <row r="17" spans="1:11" ht="12.75" customHeight="1" x14ac:dyDescent="0.25">
      <c r="A17" s="48">
        <v>5</v>
      </c>
      <c r="B17" s="49"/>
      <c r="C17" s="49"/>
      <c r="D17" s="50">
        <f t="shared" si="0"/>
        <v>0</v>
      </c>
      <c r="E17" s="51"/>
      <c r="F17" s="51"/>
      <c r="G17" s="51"/>
      <c r="H17" s="52"/>
      <c r="I17" s="52"/>
      <c r="J17" s="52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39">
        <v>7</v>
      </c>
      <c r="B19" s="40"/>
      <c r="C19" s="40"/>
      <c r="D19" s="41">
        <f t="shared" si="0"/>
        <v>0</v>
      </c>
      <c r="E19" s="42"/>
      <c r="F19" s="42"/>
      <c r="G19" s="42"/>
      <c r="H19" s="43"/>
      <c r="I19" s="43"/>
      <c r="J19" s="43"/>
      <c r="K19" s="25"/>
    </row>
    <row r="20" spans="1:11" ht="12.75" customHeight="1" x14ac:dyDescent="0.25">
      <c r="A20" s="39">
        <v>8</v>
      </c>
      <c r="B20" s="40"/>
      <c r="C20" s="40"/>
      <c r="D20" s="41">
        <f t="shared" si="0"/>
        <v>0</v>
      </c>
      <c r="E20" s="42"/>
      <c r="F20" s="42"/>
      <c r="G20" s="42"/>
      <c r="H20" s="43"/>
      <c r="I20" s="43"/>
      <c r="J20" s="43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48">
        <v>11</v>
      </c>
      <c r="B23" s="49"/>
      <c r="C23" s="49"/>
      <c r="D23" s="50">
        <f t="shared" si="0"/>
        <v>0</v>
      </c>
      <c r="E23" s="51"/>
      <c r="F23" s="51"/>
      <c r="G23" s="51"/>
      <c r="H23" s="52"/>
      <c r="I23" s="52"/>
      <c r="J23" s="52"/>
      <c r="K23" s="25"/>
    </row>
    <row r="24" spans="1:11" ht="12.75" customHeight="1" x14ac:dyDescent="0.25">
      <c r="A24" s="48">
        <v>12</v>
      </c>
      <c r="B24" s="49"/>
      <c r="C24" s="49"/>
      <c r="D24" s="50">
        <f t="shared" si="0"/>
        <v>0</v>
      </c>
      <c r="E24" s="51"/>
      <c r="F24" s="51"/>
      <c r="G24" s="51"/>
      <c r="H24" s="52"/>
      <c r="I24" s="52"/>
      <c r="J24" s="52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39">
        <v>14</v>
      </c>
      <c r="B26" s="40"/>
      <c r="C26" s="40"/>
      <c r="D26" s="41">
        <f t="shared" si="0"/>
        <v>0</v>
      </c>
      <c r="E26" s="42"/>
      <c r="F26" s="42"/>
      <c r="G26" s="42"/>
      <c r="H26" s="43"/>
      <c r="I26" s="43"/>
      <c r="J26" s="43"/>
      <c r="K26" s="25"/>
    </row>
    <row r="27" spans="1:11" ht="12.75" customHeight="1" x14ac:dyDescent="0.25">
      <c r="A27" s="39">
        <v>15</v>
      </c>
      <c r="B27" s="40"/>
      <c r="C27" s="40"/>
      <c r="D27" s="41">
        <f t="shared" si="0"/>
        <v>0</v>
      </c>
      <c r="E27" s="42"/>
      <c r="F27" s="42"/>
      <c r="G27" s="42"/>
      <c r="H27" s="43"/>
      <c r="I27" s="43"/>
      <c r="J27" s="43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48">
        <v>18</v>
      </c>
      <c r="B30" s="49"/>
      <c r="C30" s="49"/>
      <c r="D30" s="50">
        <f t="shared" si="0"/>
        <v>0</v>
      </c>
      <c r="E30" s="51"/>
      <c r="F30" s="51"/>
      <c r="G30" s="51"/>
      <c r="H30" s="52"/>
      <c r="I30" s="52"/>
      <c r="J30" s="52"/>
      <c r="K30" s="25"/>
    </row>
    <row r="31" spans="1:11" ht="12.75" customHeight="1" x14ac:dyDescent="0.25">
      <c r="A31" s="48">
        <v>19</v>
      </c>
      <c r="B31" s="49"/>
      <c r="C31" s="49"/>
      <c r="D31" s="50">
        <f t="shared" si="0"/>
        <v>0</v>
      </c>
      <c r="E31" s="51"/>
      <c r="F31" s="51"/>
      <c r="G31" s="51"/>
      <c r="H31" s="52"/>
      <c r="I31" s="52"/>
      <c r="J31" s="52"/>
      <c r="K31" s="25"/>
    </row>
    <row r="32" spans="1:11" ht="12.75" customHeight="1" x14ac:dyDescent="0.25">
      <c r="A32" s="39">
        <v>20</v>
      </c>
      <c r="B32" s="40"/>
      <c r="C32" s="40"/>
      <c r="D32" s="41">
        <f t="shared" si="0"/>
        <v>0</v>
      </c>
      <c r="E32" s="42"/>
      <c r="F32" s="42"/>
      <c r="G32" s="42"/>
      <c r="H32" s="43"/>
      <c r="I32" s="43"/>
      <c r="J32" s="43"/>
      <c r="K32" s="25"/>
    </row>
    <row r="33" spans="1:11" ht="12.75" customHeight="1" x14ac:dyDescent="0.25">
      <c r="A33" s="39">
        <v>21</v>
      </c>
      <c r="B33" s="40"/>
      <c r="C33" s="40"/>
      <c r="D33" s="41">
        <f t="shared" si="0"/>
        <v>0</v>
      </c>
      <c r="E33" s="42"/>
      <c r="F33" s="42"/>
      <c r="G33" s="42"/>
      <c r="H33" s="43"/>
      <c r="I33" s="43"/>
      <c r="J33" s="43"/>
      <c r="K33" s="25"/>
    </row>
    <row r="34" spans="1:11" ht="12.75" customHeight="1" x14ac:dyDescent="0.25">
      <c r="A34" s="39">
        <v>22</v>
      </c>
      <c r="B34" s="40"/>
      <c r="C34" s="40"/>
      <c r="D34" s="41">
        <f t="shared" si="0"/>
        <v>0</v>
      </c>
      <c r="E34" s="42"/>
      <c r="F34" s="42"/>
      <c r="G34" s="42"/>
      <c r="H34" s="43"/>
      <c r="I34" s="43"/>
      <c r="J34" s="43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>
        <v>24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48">
        <v>25</v>
      </c>
      <c r="B37" s="49"/>
      <c r="C37" s="49"/>
      <c r="D37" s="50">
        <f t="shared" si="0"/>
        <v>0</v>
      </c>
      <c r="E37" s="51"/>
      <c r="F37" s="51"/>
      <c r="G37" s="51"/>
      <c r="H37" s="52"/>
      <c r="I37" s="52"/>
      <c r="J37" s="52"/>
      <c r="K37" s="25"/>
    </row>
    <row r="38" spans="1:11" ht="12.75" customHeight="1" x14ac:dyDescent="0.25">
      <c r="A38" s="48">
        <v>26</v>
      </c>
      <c r="B38" s="49"/>
      <c r="C38" s="49"/>
      <c r="D38" s="50">
        <f t="shared" si="0"/>
        <v>0</v>
      </c>
      <c r="E38" s="51"/>
      <c r="F38" s="51"/>
      <c r="G38" s="51"/>
      <c r="H38" s="52"/>
      <c r="I38" s="52"/>
      <c r="J38" s="52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39">
        <v>28</v>
      </c>
      <c r="B40" s="40"/>
      <c r="C40" s="40"/>
      <c r="D40" s="41">
        <f t="shared" si="0"/>
        <v>0</v>
      </c>
      <c r="E40" s="42"/>
      <c r="F40" s="42"/>
      <c r="G40" s="42"/>
      <c r="H40" s="43"/>
      <c r="I40" s="43"/>
      <c r="J40" s="43"/>
      <c r="K40" s="25"/>
    </row>
    <row r="41" spans="1:11" ht="12.75" customHeight="1" x14ac:dyDescent="0.25">
      <c r="A41" s="39" t="s">
        <v>74</v>
      </c>
      <c r="B41" s="40"/>
      <c r="C41" s="40"/>
      <c r="D41" s="41">
        <f t="shared" si="0"/>
        <v>0</v>
      </c>
      <c r="E41" s="42"/>
      <c r="F41" s="42"/>
      <c r="G41" s="42"/>
      <c r="H41" s="43"/>
      <c r="I41" s="43"/>
      <c r="J41" s="43"/>
      <c r="K41" s="25"/>
    </row>
    <row r="42" spans="1:11" ht="12.75" customHeight="1" x14ac:dyDescent="0.25">
      <c r="A42" s="48" t="s">
        <v>75</v>
      </c>
      <c r="B42" s="49"/>
      <c r="C42" s="49"/>
      <c r="D42" s="50">
        <f t="shared" si="0"/>
        <v>0</v>
      </c>
      <c r="E42" s="51"/>
      <c r="F42" s="51"/>
      <c r="G42" s="51"/>
      <c r="H42" s="52"/>
      <c r="I42" s="52"/>
      <c r="J42" s="52"/>
      <c r="K42" s="25"/>
    </row>
    <row r="43" spans="1:11" ht="12.75" customHeight="1" thickBot="1" x14ac:dyDescent="0.3">
      <c r="A43" s="61" t="s">
        <v>76</v>
      </c>
      <c r="B43" s="58"/>
      <c r="C43" s="58"/>
      <c r="D43" s="59">
        <f t="shared" si="0"/>
        <v>0</v>
      </c>
      <c r="E43" s="60"/>
      <c r="F43" s="60"/>
      <c r="G43" s="60"/>
      <c r="H43" s="62"/>
      <c r="I43" s="62"/>
      <c r="J43" s="62"/>
      <c r="K43" s="25"/>
    </row>
    <row r="44" spans="1:11" ht="12.75" customHeight="1" x14ac:dyDescent="0.25">
      <c r="A44" s="80" t="s">
        <v>12</v>
      </c>
      <c r="B44" s="81"/>
      <c r="C44" s="81"/>
      <c r="D44" s="71">
        <f>SUM(D13:D43)</f>
        <v>0</v>
      </c>
      <c r="E44" s="71">
        <f t="shared" ref="E44:G44" si="1">SUM(E13:E43)</f>
        <v>0</v>
      </c>
      <c r="F44" s="71">
        <f t="shared" si="1"/>
        <v>0</v>
      </c>
      <c r="G44" s="71">
        <f t="shared" si="1"/>
        <v>0</v>
      </c>
      <c r="H44" s="84"/>
      <c r="I44" s="85"/>
      <c r="J44" s="86"/>
    </row>
    <row r="45" spans="1:11" ht="12.75" customHeight="1" thickBot="1" x14ac:dyDescent="0.3">
      <c r="A45" s="82"/>
      <c r="B45" s="83"/>
      <c r="C45" s="83"/>
      <c r="D45" s="72"/>
      <c r="E45" s="72"/>
      <c r="F45" s="72"/>
      <c r="G45" s="72"/>
      <c r="H45" s="87"/>
      <c r="I45" s="88"/>
      <c r="J45" s="89"/>
    </row>
    <row r="47" spans="1:11" ht="18.75" customHeight="1" x14ac:dyDescent="0.25">
      <c r="A47" s="74" t="s">
        <v>37</v>
      </c>
      <c r="B47" s="74"/>
      <c r="C47" s="17" t="s">
        <v>14</v>
      </c>
      <c r="D47" s="11" t="s">
        <v>15</v>
      </c>
      <c r="E47" s="11" t="s">
        <v>16</v>
      </c>
      <c r="F47" s="18"/>
      <c r="G47" s="18"/>
      <c r="H47" s="8"/>
      <c r="I47" s="8"/>
      <c r="J47" s="8"/>
    </row>
    <row r="48" spans="1:11" ht="18.75" customHeight="1" x14ac:dyDescent="0.25">
      <c r="A48" s="74"/>
      <c r="B48" s="74"/>
      <c r="C48" s="56">
        <f>Január!$C$48</f>
        <v>0</v>
      </c>
      <c r="D48" s="56">
        <f>Január!$D$48</f>
        <v>0</v>
      </c>
      <c r="E48" s="56">
        <f>Január!$E$48</f>
        <v>0</v>
      </c>
      <c r="F48" s="18"/>
      <c r="G48" s="18"/>
      <c r="H48" s="8"/>
      <c r="I48" s="8"/>
      <c r="J48" s="8"/>
    </row>
    <row r="49" spans="1:10" x14ac:dyDescent="0.25">
      <c r="A49" s="19"/>
      <c r="B49" s="8"/>
      <c r="C49" s="8"/>
      <c r="D49" s="18"/>
      <c r="E49" s="18"/>
      <c r="F49" s="18"/>
      <c r="G49" s="18"/>
      <c r="H49" s="8"/>
      <c r="I49" s="8"/>
      <c r="J49" s="8"/>
    </row>
    <row r="50" spans="1:10" ht="15" customHeight="1" x14ac:dyDescent="0.25">
      <c r="A50" s="69" t="s">
        <v>17</v>
      </c>
      <c r="B50" s="69"/>
      <c r="C50" s="69"/>
      <c r="D50" s="18"/>
      <c r="E50" s="18"/>
      <c r="F50" s="18"/>
      <c r="G50" s="18"/>
      <c r="H50" s="8"/>
      <c r="I50" s="8"/>
      <c r="J50" s="8"/>
    </row>
    <row r="51" spans="1:10" ht="25.5" customHeight="1" x14ac:dyDescent="0.25">
      <c r="A51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0" x14ac:dyDescent="0.25">
      <c r="A52" s="65" t="s">
        <v>43</v>
      </c>
      <c r="B52" s="65"/>
      <c r="C52" s="65"/>
      <c r="D52" s="65"/>
      <c r="E52" s="65"/>
      <c r="F52" s="20" t="str">
        <f>IF($C$48&lt;&gt;0,$C$48,"")</f>
        <v/>
      </c>
      <c r="G52" s="35" t="s">
        <v>45</v>
      </c>
      <c r="I52" s="8"/>
      <c r="J52" s="8"/>
    </row>
    <row r="53" spans="1:10" ht="25.5" customHeight="1" x14ac:dyDescent="0.25">
      <c r="A53" s="94" t="str">
        <f>IF(Január!$A$53="","",Január!$A$53)</f>
        <v/>
      </c>
      <c r="B53" s="94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25">
      <c r="A54" s="65" t="s">
        <v>43</v>
      </c>
      <c r="B54" s="65"/>
      <c r="C54" s="65"/>
      <c r="D54" s="65"/>
      <c r="E54" s="65"/>
      <c r="F54" s="20" t="str">
        <f>IF($D$48&lt;&gt;0,$D$48,"")</f>
        <v/>
      </c>
      <c r="G54" s="36" t="s">
        <v>45</v>
      </c>
      <c r="I54" s="8"/>
      <c r="J54" s="8"/>
    </row>
    <row r="55" spans="1:10" ht="25.5" customHeight="1" x14ac:dyDescent="0.25">
      <c r="A55" s="94" t="str">
        <f>IF(Január!$A$55="","",Január!$A$55)</f>
        <v/>
      </c>
      <c r="B55" s="94"/>
      <c r="C55" s="94"/>
      <c r="D55" s="94"/>
      <c r="E55" s="94"/>
      <c r="F55" s="94"/>
      <c r="G55" s="94"/>
      <c r="H55" s="94"/>
      <c r="I55" s="94"/>
      <c r="J55" s="94"/>
    </row>
    <row r="56" spans="1:10" ht="15" customHeight="1" x14ac:dyDescent="0.25">
      <c r="A56" s="65" t="s">
        <v>43</v>
      </c>
      <c r="B56" s="65"/>
      <c r="C56" s="65"/>
      <c r="D56" s="65"/>
      <c r="E56" s="65"/>
      <c r="F56" s="20" t="str">
        <f>IF($E$48&lt;&gt;0,$E$48,"")</f>
        <v/>
      </c>
      <c r="G56" s="36" t="s">
        <v>45</v>
      </c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38"/>
      <c r="B59" s="38"/>
      <c r="C59" s="38"/>
      <c r="D59" s="38"/>
      <c r="E59" s="38"/>
      <c r="F59" s="38"/>
      <c r="G59" s="20"/>
      <c r="H59" s="13"/>
      <c r="I59" s="8"/>
      <c r="J59" s="8"/>
    </row>
    <row r="60" spans="1:10" x14ac:dyDescent="0.25">
      <c r="A60" s="21" t="s">
        <v>13</v>
      </c>
      <c r="B60" s="8"/>
      <c r="C60" s="8"/>
      <c r="D60" s="18"/>
      <c r="E60" s="34" t="s">
        <v>44</v>
      </c>
      <c r="F60" s="34"/>
      <c r="G60" s="34"/>
      <c r="H60" s="8"/>
      <c r="I60" s="66" t="s">
        <v>44</v>
      </c>
      <c r="J60" s="66"/>
    </row>
    <row r="61" spans="1:10" x14ac:dyDescent="0.25">
      <c r="A61" s="22"/>
      <c r="B61" s="8"/>
      <c r="C61" s="8"/>
      <c r="D61" s="18"/>
      <c r="E61" s="67" t="s">
        <v>38</v>
      </c>
      <c r="F61" s="67"/>
      <c r="G61" s="67"/>
      <c r="H61" s="8"/>
      <c r="I61" s="66" t="s">
        <v>39</v>
      </c>
      <c r="J61" s="66"/>
    </row>
    <row r="63" spans="1:10" x14ac:dyDescent="0.25">
      <c r="A63" s="23" t="s">
        <v>40</v>
      </c>
      <c r="B63" s="23"/>
      <c r="C63" s="23"/>
      <c r="E63" s="24">
        <f>IF(($D$44*$C$48)-$E$44&lt;0,"-"&amp;TEXT(ABS(($D$44*$C$48)-$E$44),"[Ó]:PP"),(($D$44*$C$48)-$E$44))</f>
        <v>0</v>
      </c>
      <c r="G63" s="64" t="str">
        <f>IF(OR(E63="-0:00",E63="0:00",E63&lt;0.001),"Rendben!","Hibás adatok!")</f>
        <v>Rendben!</v>
      </c>
      <c r="H63" s="64"/>
      <c r="I63" s="64"/>
      <c r="J63" s="64"/>
    </row>
    <row r="64" spans="1:10" x14ac:dyDescent="0.25">
      <c r="A64" s="23"/>
      <c r="B64" s="23"/>
      <c r="C64" s="23"/>
      <c r="E64" s="23"/>
      <c r="G64" s="23"/>
      <c r="H64" s="23"/>
      <c r="I64" s="23"/>
      <c r="J64" s="23"/>
    </row>
    <row r="65" spans="1:10" x14ac:dyDescent="0.25">
      <c r="A65" s="23" t="s">
        <v>41</v>
      </c>
      <c r="B65" s="23"/>
      <c r="C65" s="23"/>
      <c r="E65" s="24">
        <f>IF(($D$44*$D$48)-$F$44&lt;0,"-"&amp;TEXT(ABS(($D$44*$D$48)-$F$44),"[Ó]:PP"),(($D$44*$D$48)-$F$44))</f>
        <v>0</v>
      </c>
      <c r="G65" s="64" t="str">
        <f>IF(OR(E65="-0:00",E65="0:00",E65&lt;0.001),"Rendben!","Hibás adatok!")</f>
        <v>Rendben!</v>
      </c>
      <c r="H65" s="64"/>
      <c r="I65" s="64"/>
      <c r="J65" s="64"/>
    </row>
    <row r="66" spans="1:10" x14ac:dyDescent="0.25">
      <c r="A66" s="8"/>
      <c r="B66" s="8"/>
      <c r="C66" s="8"/>
      <c r="E66" s="8"/>
      <c r="G66" s="8"/>
      <c r="H66" s="8"/>
      <c r="I66" s="8"/>
      <c r="J66" s="8"/>
    </row>
    <row r="67" spans="1:10" x14ac:dyDescent="0.25">
      <c r="A67" s="23" t="s">
        <v>42</v>
      </c>
      <c r="B67" s="23"/>
      <c r="C67" s="23"/>
      <c r="E67" s="24">
        <f>IF(($D$44*$E$48)-$G$44&lt;0,"-"&amp;TEXT(ABS(($D$44*$E$48)-$G$44),"[Ó]:PP"),(($D$44*$E$48)-$G$44))</f>
        <v>0</v>
      </c>
      <c r="G67" s="64" t="str">
        <f>IF(OR(E67="-0:00",E67="0:00",E67&lt;0.001),"Rendben!","Hibás adatok!")</f>
        <v>Rendben!</v>
      </c>
      <c r="H67" s="64"/>
      <c r="I67" s="64"/>
      <c r="J67" s="64"/>
    </row>
    <row r="68" spans="1:10" x14ac:dyDescent="0.25">
      <c r="E68" s="26"/>
    </row>
    <row r="70" spans="1:10" ht="101.25" customHeight="1" x14ac:dyDescent="0.25">
      <c r="A70" s="75" t="s">
        <v>85</v>
      </c>
      <c r="B70" s="75"/>
      <c r="C70" s="75"/>
      <c r="D70" s="75"/>
      <c r="E70" s="75"/>
      <c r="F70" s="75"/>
      <c r="G70" s="75"/>
      <c r="H70" s="75"/>
      <c r="I70" s="75"/>
      <c r="J70" s="75"/>
    </row>
  </sheetData>
  <sheetProtection algorithmName="SHA-512" hashValue="rX8Ciug7oX374XRIvqqc+OzMDuJCxaXs2Q4KdtvCJUVt98uf+kp9yMInBoSksYi8kBdUvYvMp6TTmmXAu8ZCDw==" saltValue="fSSQVeRVp272gFWgDPUuOQ==" spinCount="100000" sheet="1" objects="1" scenarios="1"/>
  <mergeCells count="35">
    <mergeCell ref="G65:J65"/>
    <mergeCell ref="G67:J67"/>
    <mergeCell ref="A70:J70"/>
    <mergeCell ref="A55:J55"/>
    <mergeCell ref="A56:E56"/>
    <mergeCell ref="I60:J60"/>
    <mergeCell ref="E61:G61"/>
    <mergeCell ref="I61:J61"/>
    <mergeCell ref="G63:J63"/>
    <mergeCell ref="A47:B48"/>
    <mergeCell ref="A50:C50"/>
    <mergeCell ref="A51:J51"/>
    <mergeCell ref="A52:E52"/>
    <mergeCell ref="A53:J53"/>
    <mergeCell ref="A54:E54"/>
    <mergeCell ref="F11:F12"/>
    <mergeCell ref="G11:G12"/>
    <mergeCell ref="H11:H12"/>
    <mergeCell ref="I11:I12"/>
    <mergeCell ref="A44:C45"/>
    <mergeCell ref="D44:D45"/>
    <mergeCell ref="E44:E45"/>
    <mergeCell ref="F44:F45"/>
    <mergeCell ref="G44:G45"/>
    <mergeCell ref="H44:J45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3:J63">
    <cfRule type="containsText" dxfId="39" priority="8" operator="containsText" text="Rendben!">
      <formula>NOT(ISERROR(SEARCH("Rendben!",G63)))</formula>
    </cfRule>
  </conditionalFormatting>
  <conditionalFormatting sqref="G65:J65">
    <cfRule type="containsText" dxfId="38" priority="7" operator="containsText" text="Rendben!">
      <formula>NOT(ISERROR(SEARCH("Rendben!",G65)))</formula>
    </cfRule>
  </conditionalFormatting>
  <conditionalFormatting sqref="G67:J67">
    <cfRule type="containsText" dxfId="37" priority="6" operator="containsText" text="Rendben!">
      <formula>NOT(ISERROR(SEARCH("Rendben!",G67)))</formula>
    </cfRule>
  </conditionalFormatting>
  <conditionalFormatting sqref="A51:J52">
    <cfRule type="expression" dxfId="36" priority="5">
      <formula>$C$48=0</formula>
    </cfRule>
  </conditionalFormatting>
  <conditionalFormatting sqref="A53:J54">
    <cfRule type="expression" dxfId="35" priority="4">
      <formula>$D$48=0</formula>
    </cfRule>
  </conditionalFormatting>
  <conditionalFormatting sqref="A55:J56">
    <cfRule type="expression" dxfId="34" priority="3">
      <formula>$E$48=0</formula>
    </cfRule>
  </conditionalFormatting>
  <conditionalFormatting sqref="E60:G61">
    <cfRule type="expression" dxfId="33" priority="2">
      <formula>OR($C$48:$E$48&lt;&gt;0)</formula>
    </cfRule>
  </conditionalFormatting>
  <conditionalFormatting sqref="A50">
    <cfRule type="expression" dxfId="32" priority="1">
      <formula>OR($C$48:$E$48&lt;&gt;0)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69"/>
  <sheetViews>
    <sheetView zoomScaleNormal="100" workbookViewId="0">
      <selection activeCell="B13" sqref="B13"/>
    </sheetView>
  </sheetViews>
  <sheetFormatPr defaultRowHeight="15" x14ac:dyDescent="0.25"/>
  <cols>
    <col min="1" max="1" width="6.5703125" style="5" customWidth="1"/>
    <col min="2" max="3" width="9.85546875" customWidth="1"/>
    <col min="4" max="4" width="10" style="3" customWidth="1"/>
    <col min="5" max="7" width="8.140625" style="3" customWidth="1"/>
    <col min="8" max="8" width="17.28515625" customWidth="1"/>
    <col min="9" max="9" width="16.28515625" customWidth="1"/>
    <col min="10" max="10" width="8.42578125" customWidth="1"/>
    <col min="11" max="11" width="16.5703125" bestFit="1" customWidth="1"/>
    <col min="12" max="12" width="10.42578125" bestFit="1" customWidth="1"/>
  </cols>
  <sheetData>
    <row r="1" spans="1:12" ht="12.75" customHeight="1" x14ac:dyDescent="0.25">
      <c r="K1" s="1"/>
      <c r="L1" s="30"/>
    </row>
    <row r="2" spans="1:12" ht="12.75" customHeight="1" x14ac:dyDescent="0.25">
      <c r="H2" s="8" t="s">
        <v>1</v>
      </c>
      <c r="I2" s="93">
        <f>Január!$I$2</f>
        <v>0</v>
      </c>
      <c r="J2" s="93"/>
      <c r="K2" s="1"/>
      <c r="L2" s="31"/>
    </row>
    <row r="3" spans="1:12" ht="12.75" customHeight="1" x14ac:dyDescent="0.25">
      <c r="I3" s="93"/>
      <c r="J3" s="93"/>
    </row>
    <row r="4" spans="1:12" ht="12.75" customHeight="1" x14ac:dyDescent="0.25">
      <c r="I4" s="93"/>
      <c r="J4" s="93"/>
    </row>
    <row r="5" spans="1:12" ht="12.75" customHeight="1" x14ac:dyDescent="0.25">
      <c r="H5" s="8" t="s">
        <v>0</v>
      </c>
      <c r="I5" s="93">
        <f>Január!$I$5</f>
        <v>0</v>
      </c>
      <c r="J5" s="93"/>
    </row>
    <row r="6" spans="1:12" ht="12.75" customHeight="1" x14ac:dyDescent="0.25">
      <c r="A6" s="9" t="str">
        <f>Január!$A$6</f>
        <v>v5</v>
      </c>
      <c r="I6" s="93"/>
      <c r="J6" s="93"/>
    </row>
    <row r="7" spans="1:12" ht="12.75" customHeight="1" x14ac:dyDescent="0.25">
      <c r="A7" s="9"/>
    </row>
    <row r="8" spans="1:12" ht="28.5" customHeight="1" x14ac:dyDescent="0.25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</row>
    <row r="9" spans="1:12" ht="18" customHeight="1" x14ac:dyDescent="0.3">
      <c r="A9" s="6"/>
      <c r="D9" s="79">
        <v>44440</v>
      </c>
      <c r="E9" s="79"/>
      <c r="F9" s="32" t="s">
        <v>11</v>
      </c>
      <c r="G9" s="73">
        <v>44469</v>
      </c>
      <c r="H9" s="73"/>
      <c r="I9" s="7"/>
      <c r="J9" s="7"/>
    </row>
    <row r="10" spans="1:12" ht="12.75" customHeight="1" x14ac:dyDescent="0.25"/>
    <row r="11" spans="1:12" ht="30" customHeight="1" x14ac:dyDescent="0.25">
      <c r="A11" s="77" t="s">
        <v>3</v>
      </c>
      <c r="B11" s="78" t="s">
        <v>4</v>
      </c>
      <c r="C11" s="78" t="s">
        <v>5</v>
      </c>
      <c r="D11" s="90" t="s">
        <v>6</v>
      </c>
      <c r="E11" s="91" t="s">
        <v>14</v>
      </c>
      <c r="F11" s="91" t="s">
        <v>15</v>
      </c>
      <c r="G11" s="91" t="s">
        <v>16</v>
      </c>
      <c r="H11" s="78" t="s">
        <v>7</v>
      </c>
      <c r="I11" s="78" t="s">
        <v>8</v>
      </c>
      <c r="J11" s="37" t="s">
        <v>9</v>
      </c>
    </row>
    <row r="12" spans="1:12" ht="12.75" customHeight="1" x14ac:dyDescent="0.25">
      <c r="A12" s="77"/>
      <c r="B12" s="78"/>
      <c r="C12" s="78"/>
      <c r="D12" s="90"/>
      <c r="E12" s="92"/>
      <c r="F12" s="92"/>
      <c r="G12" s="92"/>
      <c r="H12" s="78"/>
      <c r="I12" s="78"/>
      <c r="J12" s="2" t="s">
        <v>10</v>
      </c>
    </row>
    <row r="13" spans="1:12" ht="12.75" customHeight="1" x14ac:dyDescent="0.25">
      <c r="A13" s="48">
        <v>1</v>
      </c>
      <c r="B13" s="49"/>
      <c r="C13" s="49"/>
      <c r="D13" s="50">
        <f t="shared" ref="D13:D42" si="0">MOD(C13-B13,1)</f>
        <v>0</v>
      </c>
      <c r="E13" s="51"/>
      <c r="F13" s="51"/>
      <c r="G13" s="51"/>
      <c r="H13" s="52"/>
      <c r="I13" s="52"/>
      <c r="J13" s="52"/>
      <c r="K13" s="25"/>
    </row>
    <row r="14" spans="1:12" ht="12.75" customHeight="1" x14ac:dyDescent="0.25">
      <c r="A14" s="48">
        <v>2</v>
      </c>
      <c r="B14" s="49"/>
      <c r="C14" s="49"/>
      <c r="D14" s="50">
        <f t="shared" si="0"/>
        <v>0</v>
      </c>
      <c r="E14" s="51"/>
      <c r="F14" s="51"/>
      <c r="G14" s="51"/>
      <c r="H14" s="52"/>
      <c r="I14" s="52"/>
      <c r="J14" s="52"/>
      <c r="K14" s="25"/>
    </row>
    <row r="15" spans="1:12" ht="12.75" customHeight="1" x14ac:dyDescent="0.25">
      <c r="A15" s="48">
        <v>3</v>
      </c>
      <c r="B15" s="49"/>
      <c r="C15" s="49"/>
      <c r="D15" s="50">
        <f t="shared" si="0"/>
        <v>0</v>
      </c>
      <c r="E15" s="51"/>
      <c r="F15" s="51"/>
      <c r="G15" s="51"/>
      <c r="H15" s="52"/>
      <c r="I15" s="52"/>
      <c r="J15" s="52"/>
      <c r="K15" s="25"/>
    </row>
    <row r="16" spans="1:12" ht="12.75" customHeight="1" x14ac:dyDescent="0.25">
      <c r="A16" s="39">
        <v>4</v>
      </c>
      <c r="B16" s="44"/>
      <c r="C16" s="44"/>
      <c r="D16" s="41">
        <f t="shared" si="0"/>
        <v>0</v>
      </c>
      <c r="E16" s="42"/>
      <c r="F16" s="42"/>
      <c r="G16" s="42"/>
      <c r="H16" s="43"/>
      <c r="I16" s="43"/>
      <c r="J16" s="43"/>
      <c r="K16" s="25"/>
    </row>
    <row r="17" spans="1:11" ht="12.75" customHeight="1" x14ac:dyDescent="0.25">
      <c r="A17" s="39">
        <v>5</v>
      </c>
      <c r="B17" s="44"/>
      <c r="C17" s="44"/>
      <c r="D17" s="41">
        <f t="shared" si="0"/>
        <v>0</v>
      </c>
      <c r="E17" s="42"/>
      <c r="F17" s="42"/>
      <c r="G17" s="42"/>
      <c r="H17" s="43"/>
      <c r="I17" s="43"/>
      <c r="J17" s="43"/>
      <c r="K17" s="25"/>
    </row>
    <row r="18" spans="1:11" ht="12.75" customHeight="1" x14ac:dyDescent="0.25">
      <c r="A18" s="48">
        <v>6</v>
      </c>
      <c r="B18" s="49"/>
      <c r="C18" s="49"/>
      <c r="D18" s="50">
        <f t="shared" si="0"/>
        <v>0</v>
      </c>
      <c r="E18" s="51"/>
      <c r="F18" s="51"/>
      <c r="G18" s="51"/>
      <c r="H18" s="52"/>
      <c r="I18" s="52"/>
      <c r="J18" s="52"/>
      <c r="K18" s="25"/>
    </row>
    <row r="19" spans="1:11" ht="12.75" customHeight="1" x14ac:dyDescent="0.25">
      <c r="A19" s="48">
        <v>7</v>
      </c>
      <c r="B19" s="49"/>
      <c r="C19" s="49"/>
      <c r="D19" s="50">
        <f t="shared" si="0"/>
        <v>0</v>
      </c>
      <c r="E19" s="51"/>
      <c r="F19" s="51"/>
      <c r="G19" s="51"/>
      <c r="H19" s="52"/>
      <c r="I19" s="52"/>
      <c r="J19" s="52"/>
      <c r="K19" s="25"/>
    </row>
    <row r="20" spans="1:11" ht="12.75" customHeight="1" x14ac:dyDescent="0.25">
      <c r="A20" s="48">
        <v>8</v>
      </c>
      <c r="B20" s="49"/>
      <c r="C20" s="49"/>
      <c r="D20" s="50">
        <f t="shared" si="0"/>
        <v>0</v>
      </c>
      <c r="E20" s="51"/>
      <c r="F20" s="51"/>
      <c r="G20" s="51"/>
      <c r="H20" s="52"/>
      <c r="I20" s="52"/>
      <c r="J20" s="52"/>
      <c r="K20" s="25"/>
    </row>
    <row r="21" spans="1:11" ht="12.75" customHeight="1" x14ac:dyDescent="0.25">
      <c r="A21" s="48">
        <v>9</v>
      </c>
      <c r="B21" s="49"/>
      <c r="C21" s="49"/>
      <c r="D21" s="50">
        <f t="shared" si="0"/>
        <v>0</v>
      </c>
      <c r="E21" s="51"/>
      <c r="F21" s="51"/>
      <c r="G21" s="51"/>
      <c r="H21" s="52"/>
      <c r="I21" s="52"/>
      <c r="J21" s="52"/>
      <c r="K21" s="25"/>
    </row>
    <row r="22" spans="1:11" ht="12.75" customHeight="1" x14ac:dyDescent="0.25">
      <c r="A22" s="48">
        <v>10</v>
      </c>
      <c r="B22" s="49"/>
      <c r="C22" s="49"/>
      <c r="D22" s="50">
        <f t="shared" si="0"/>
        <v>0</v>
      </c>
      <c r="E22" s="51"/>
      <c r="F22" s="51"/>
      <c r="G22" s="51"/>
      <c r="H22" s="52"/>
      <c r="I22" s="52"/>
      <c r="J22" s="52"/>
      <c r="K22" s="25"/>
    </row>
    <row r="23" spans="1:11" ht="12.75" customHeight="1" x14ac:dyDescent="0.25">
      <c r="A23" s="39">
        <v>11</v>
      </c>
      <c r="B23" s="44"/>
      <c r="C23" s="44"/>
      <c r="D23" s="41">
        <f t="shared" si="0"/>
        <v>0</v>
      </c>
      <c r="E23" s="42"/>
      <c r="F23" s="42"/>
      <c r="G23" s="42"/>
      <c r="H23" s="43"/>
      <c r="I23" s="43"/>
      <c r="J23" s="43"/>
      <c r="K23" s="25"/>
    </row>
    <row r="24" spans="1:11" ht="12.75" customHeight="1" x14ac:dyDescent="0.25">
      <c r="A24" s="39">
        <v>12</v>
      </c>
      <c r="B24" s="44"/>
      <c r="C24" s="44"/>
      <c r="D24" s="41">
        <f t="shared" si="0"/>
        <v>0</v>
      </c>
      <c r="E24" s="42"/>
      <c r="F24" s="42"/>
      <c r="G24" s="42"/>
      <c r="H24" s="43"/>
      <c r="I24" s="43"/>
      <c r="J24" s="43"/>
      <c r="K24" s="25"/>
    </row>
    <row r="25" spans="1:11" ht="12.75" customHeight="1" x14ac:dyDescent="0.25">
      <c r="A25" s="48">
        <v>13</v>
      </c>
      <c r="B25" s="49"/>
      <c r="C25" s="49"/>
      <c r="D25" s="50">
        <f t="shared" si="0"/>
        <v>0</v>
      </c>
      <c r="E25" s="51"/>
      <c r="F25" s="51"/>
      <c r="G25" s="51"/>
      <c r="H25" s="52"/>
      <c r="I25" s="52"/>
      <c r="J25" s="52"/>
      <c r="K25" s="25"/>
    </row>
    <row r="26" spans="1:11" ht="12.75" customHeight="1" x14ac:dyDescent="0.25">
      <c r="A26" s="48">
        <v>14</v>
      </c>
      <c r="B26" s="49"/>
      <c r="C26" s="49"/>
      <c r="D26" s="50">
        <f t="shared" si="0"/>
        <v>0</v>
      </c>
      <c r="E26" s="51"/>
      <c r="F26" s="51"/>
      <c r="G26" s="51"/>
      <c r="H26" s="52"/>
      <c r="I26" s="52"/>
      <c r="J26" s="52"/>
      <c r="K26" s="25"/>
    </row>
    <row r="27" spans="1:11" ht="12.75" customHeight="1" x14ac:dyDescent="0.25">
      <c r="A27" s="48">
        <v>15</v>
      </c>
      <c r="B27" s="49"/>
      <c r="C27" s="49"/>
      <c r="D27" s="50">
        <f t="shared" si="0"/>
        <v>0</v>
      </c>
      <c r="E27" s="51"/>
      <c r="F27" s="51"/>
      <c r="G27" s="51"/>
      <c r="H27" s="52"/>
      <c r="I27" s="52"/>
      <c r="J27" s="52"/>
      <c r="K27" s="25"/>
    </row>
    <row r="28" spans="1:11" ht="12.75" customHeight="1" x14ac:dyDescent="0.25">
      <c r="A28" s="48">
        <v>16</v>
      </c>
      <c r="B28" s="49"/>
      <c r="C28" s="49"/>
      <c r="D28" s="50">
        <f t="shared" si="0"/>
        <v>0</v>
      </c>
      <c r="E28" s="51"/>
      <c r="F28" s="51"/>
      <c r="G28" s="51"/>
      <c r="H28" s="52"/>
      <c r="I28" s="52"/>
      <c r="J28" s="52"/>
      <c r="K28" s="25"/>
    </row>
    <row r="29" spans="1:11" ht="12.75" customHeight="1" x14ac:dyDescent="0.25">
      <c r="A29" s="48">
        <v>17</v>
      </c>
      <c r="B29" s="49"/>
      <c r="C29" s="49"/>
      <c r="D29" s="50">
        <f t="shared" si="0"/>
        <v>0</v>
      </c>
      <c r="E29" s="51"/>
      <c r="F29" s="51"/>
      <c r="G29" s="51"/>
      <c r="H29" s="52"/>
      <c r="I29" s="52"/>
      <c r="J29" s="52"/>
      <c r="K29" s="25"/>
    </row>
    <row r="30" spans="1:11" ht="12.75" customHeight="1" x14ac:dyDescent="0.25">
      <c r="A30" s="39">
        <v>18</v>
      </c>
      <c r="B30" s="44"/>
      <c r="C30" s="44"/>
      <c r="D30" s="41">
        <f t="shared" si="0"/>
        <v>0</v>
      </c>
      <c r="E30" s="42"/>
      <c r="F30" s="42"/>
      <c r="G30" s="42"/>
      <c r="H30" s="43"/>
      <c r="I30" s="43"/>
      <c r="J30" s="43"/>
      <c r="K30" s="25"/>
    </row>
    <row r="31" spans="1:11" ht="12.75" customHeight="1" x14ac:dyDescent="0.25">
      <c r="A31" s="39">
        <v>19</v>
      </c>
      <c r="B31" s="44"/>
      <c r="C31" s="44"/>
      <c r="D31" s="41">
        <f t="shared" si="0"/>
        <v>0</v>
      </c>
      <c r="E31" s="42"/>
      <c r="F31" s="42"/>
      <c r="G31" s="42"/>
      <c r="H31" s="43"/>
      <c r="I31" s="43"/>
      <c r="J31" s="43"/>
      <c r="K31" s="25"/>
    </row>
    <row r="32" spans="1:11" ht="12.75" customHeight="1" x14ac:dyDescent="0.25">
      <c r="A32" s="48">
        <v>20</v>
      </c>
      <c r="B32" s="49"/>
      <c r="C32" s="49"/>
      <c r="D32" s="50">
        <f t="shared" si="0"/>
        <v>0</v>
      </c>
      <c r="E32" s="51"/>
      <c r="F32" s="51"/>
      <c r="G32" s="51"/>
      <c r="H32" s="52"/>
      <c r="I32" s="52"/>
      <c r="J32" s="52"/>
      <c r="K32" s="25"/>
    </row>
    <row r="33" spans="1:11" ht="12.75" customHeight="1" x14ac:dyDescent="0.25">
      <c r="A33" s="48">
        <v>21</v>
      </c>
      <c r="B33" s="49"/>
      <c r="C33" s="49"/>
      <c r="D33" s="50">
        <f t="shared" si="0"/>
        <v>0</v>
      </c>
      <c r="E33" s="51"/>
      <c r="F33" s="51"/>
      <c r="G33" s="51"/>
      <c r="H33" s="52"/>
      <c r="I33" s="52"/>
      <c r="J33" s="52"/>
      <c r="K33" s="25"/>
    </row>
    <row r="34" spans="1:11" ht="12.75" customHeight="1" x14ac:dyDescent="0.25">
      <c r="A34" s="48">
        <v>22</v>
      </c>
      <c r="B34" s="49"/>
      <c r="C34" s="49"/>
      <c r="D34" s="50">
        <f t="shared" si="0"/>
        <v>0</v>
      </c>
      <c r="E34" s="51"/>
      <c r="F34" s="51"/>
      <c r="G34" s="51"/>
      <c r="H34" s="52"/>
      <c r="I34" s="52"/>
      <c r="J34" s="52"/>
      <c r="K34" s="25"/>
    </row>
    <row r="35" spans="1:11" ht="12.75" customHeight="1" x14ac:dyDescent="0.25">
      <c r="A35" s="48">
        <v>23</v>
      </c>
      <c r="B35" s="49"/>
      <c r="C35" s="49"/>
      <c r="D35" s="50">
        <f t="shared" si="0"/>
        <v>0</v>
      </c>
      <c r="E35" s="51"/>
      <c r="F35" s="51"/>
      <c r="G35" s="51"/>
      <c r="H35" s="52"/>
      <c r="I35" s="52"/>
      <c r="J35" s="52"/>
      <c r="K35" s="25"/>
    </row>
    <row r="36" spans="1:11" ht="12.75" customHeight="1" x14ac:dyDescent="0.25">
      <c r="A36" s="48">
        <v>24</v>
      </c>
      <c r="B36" s="49"/>
      <c r="C36" s="49"/>
      <c r="D36" s="50">
        <f t="shared" si="0"/>
        <v>0</v>
      </c>
      <c r="E36" s="51"/>
      <c r="F36" s="51"/>
      <c r="G36" s="51"/>
      <c r="H36" s="52"/>
      <c r="I36" s="52"/>
      <c r="J36" s="52"/>
      <c r="K36" s="25"/>
    </row>
    <row r="37" spans="1:11" ht="12.75" customHeight="1" x14ac:dyDescent="0.25">
      <c r="A37" s="39">
        <v>25</v>
      </c>
      <c r="B37" s="44"/>
      <c r="C37" s="44"/>
      <c r="D37" s="41">
        <f t="shared" si="0"/>
        <v>0</v>
      </c>
      <c r="E37" s="42"/>
      <c r="F37" s="42"/>
      <c r="G37" s="42"/>
      <c r="H37" s="43"/>
      <c r="I37" s="43"/>
      <c r="J37" s="43"/>
      <c r="K37" s="25"/>
    </row>
    <row r="38" spans="1:11" ht="12.75" customHeight="1" x14ac:dyDescent="0.25">
      <c r="A38" s="39">
        <v>26</v>
      </c>
      <c r="B38" s="44"/>
      <c r="C38" s="44"/>
      <c r="D38" s="41">
        <f t="shared" si="0"/>
        <v>0</v>
      </c>
      <c r="E38" s="42"/>
      <c r="F38" s="42"/>
      <c r="G38" s="42"/>
      <c r="H38" s="43"/>
      <c r="I38" s="43"/>
      <c r="J38" s="43"/>
      <c r="K38" s="25"/>
    </row>
    <row r="39" spans="1:11" ht="12.75" customHeight="1" x14ac:dyDescent="0.25">
      <c r="A39" s="48">
        <v>27</v>
      </c>
      <c r="B39" s="49"/>
      <c r="C39" s="49"/>
      <c r="D39" s="50">
        <f t="shared" si="0"/>
        <v>0</v>
      </c>
      <c r="E39" s="51"/>
      <c r="F39" s="51"/>
      <c r="G39" s="51"/>
      <c r="H39" s="52"/>
      <c r="I39" s="52"/>
      <c r="J39" s="52"/>
      <c r="K39" s="25"/>
    </row>
    <row r="40" spans="1:11" ht="12.75" customHeight="1" x14ac:dyDescent="0.25">
      <c r="A40" s="48">
        <v>28</v>
      </c>
      <c r="B40" s="49"/>
      <c r="C40" s="49"/>
      <c r="D40" s="50">
        <f t="shared" si="0"/>
        <v>0</v>
      </c>
      <c r="E40" s="51"/>
      <c r="F40" s="51"/>
      <c r="G40" s="51"/>
      <c r="H40" s="52"/>
      <c r="I40" s="52"/>
      <c r="J40" s="52"/>
      <c r="K40" s="25"/>
    </row>
    <row r="41" spans="1:11" ht="12.75" customHeight="1" x14ac:dyDescent="0.25">
      <c r="A41" s="48">
        <v>29</v>
      </c>
      <c r="B41" s="49"/>
      <c r="C41" s="49"/>
      <c r="D41" s="50">
        <f t="shared" si="0"/>
        <v>0</v>
      </c>
      <c r="E41" s="51"/>
      <c r="F41" s="51"/>
      <c r="G41" s="51"/>
      <c r="H41" s="52"/>
      <c r="I41" s="52"/>
      <c r="J41" s="52"/>
      <c r="K41" s="25"/>
    </row>
    <row r="42" spans="1:11" ht="12.75" customHeight="1" thickBot="1" x14ac:dyDescent="0.3">
      <c r="A42" s="48">
        <v>30</v>
      </c>
      <c r="B42" s="58"/>
      <c r="C42" s="58"/>
      <c r="D42" s="59">
        <f t="shared" si="0"/>
        <v>0</v>
      </c>
      <c r="E42" s="60"/>
      <c r="F42" s="60"/>
      <c r="G42" s="60"/>
      <c r="H42" s="52"/>
      <c r="I42" s="52"/>
      <c r="J42" s="52"/>
      <c r="K42" s="25"/>
    </row>
    <row r="43" spans="1:11" ht="12.75" customHeight="1" x14ac:dyDescent="0.25">
      <c r="A43" s="80" t="s">
        <v>12</v>
      </c>
      <c r="B43" s="81"/>
      <c r="C43" s="81"/>
      <c r="D43" s="71">
        <f>SUM(D13:D42)</f>
        <v>0</v>
      </c>
      <c r="E43" s="71">
        <f>SUM(E13:E42)</f>
        <v>0</v>
      </c>
      <c r="F43" s="71">
        <f>SUM(F13:F42)</f>
        <v>0</v>
      </c>
      <c r="G43" s="71">
        <f>SUM(G13:G42)</f>
        <v>0</v>
      </c>
      <c r="H43" s="84"/>
      <c r="I43" s="85"/>
      <c r="J43" s="86"/>
    </row>
    <row r="44" spans="1:11" ht="12.75" customHeight="1" thickBot="1" x14ac:dyDescent="0.3">
      <c r="A44" s="82"/>
      <c r="B44" s="83"/>
      <c r="C44" s="83"/>
      <c r="D44" s="72"/>
      <c r="E44" s="72"/>
      <c r="F44" s="72"/>
      <c r="G44" s="72"/>
      <c r="H44" s="87"/>
      <c r="I44" s="88"/>
      <c r="J44" s="89"/>
    </row>
    <row r="46" spans="1:11" ht="18.75" customHeight="1" x14ac:dyDescent="0.25">
      <c r="A46" s="74" t="s">
        <v>37</v>
      </c>
      <c r="B46" s="74"/>
      <c r="C46" s="17" t="s">
        <v>14</v>
      </c>
      <c r="D46" s="11" t="s">
        <v>15</v>
      </c>
      <c r="E46" s="11" t="s">
        <v>16</v>
      </c>
      <c r="F46" s="18"/>
      <c r="G46" s="18"/>
      <c r="H46" s="8"/>
      <c r="I46" s="8"/>
      <c r="J46" s="8"/>
    </row>
    <row r="47" spans="1:11" ht="18.75" customHeight="1" x14ac:dyDescent="0.25">
      <c r="A47" s="74"/>
      <c r="B47" s="74"/>
      <c r="C47" s="56">
        <f>Január!$C$48</f>
        <v>0</v>
      </c>
      <c r="D47" s="56">
        <f>Január!$D$48</f>
        <v>0</v>
      </c>
      <c r="E47" s="56">
        <f>Január!$E$48</f>
        <v>0</v>
      </c>
      <c r="F47" s="18"/>
      <c r="G47" s="18"/>
      <c r="H47" s="8"/>
      <c r="I47" s="8"/>
      <c r="J47" s="8"/>
    </row>
    <row r="48" spans="1:11" x14ac:dyDescent="0.25">
      <c r="A48" s="19"/>
      <c r="B48" s="8"/>
      <c r="C48" s="8"/>
      <c r="D48" s="18"/>
      <c r="E48" s="18"/>
      <c r="F48" s="18"/>
      <c r="G48" s="18"/>
      <c r="H48" s="8"/>
      <c r="I48" s="8"/>
      <c r="J48" s="8"/>
    </row>
    <row r="49" spans="1:10" ht="15" customHeight="1" x14ac:dyDescent="0.25">
      <c r="A49" s="69" t="s">
        <v>17</v>
      </c>
      <c r="B49" s="69"/>
      <c r="C49" s="69"/>
      <c r="D49" s="18"/>
      <c r="E49" s="18"/>
      <c r="F49" s="18"/>
      <c r="G49" s="18"/>
      <c r="H49" s="8"/>
      <c r="I49" s="8"/>
      <c r="J49" s="8"/>
    </row>
    <row r="50" spans="1:10" ht="25.5" customHeight="1" x14ac:dyDescent="0.25">
      <c r="A50" s="94" t="str">
        <f>IF(Január!$A$51="","",Január!$A$51)</f>
        <v>Erasmus+ Provide producers with fit-for-purpose knowledge to develop new sustainable food chain models improving their revenue and enhancing consumers’ satisfaction (FOOD IMPROV'IDERS)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x14ac:dyDescent="0.25">
      <c r="A51" s="65" t="s">
        <v>43</v>
      </c>
      <c r="B51" s="65"/>
      <c r="C51" s="65"/>
      <c r="D51" s="65"/>
      <c r="E51" s="65"/>
      <c r="F51" s="20" t="str">
        <f>IF($C$47&lt;&gt;0,$C$47,"")</f>
        <v/>
      </c>
      <c r="G51" s="35" t="s">
        <v>45</v>
      </c>
      <c r="I51" s="8"/>
      <c r="J51" s="8"/>
    </row>
    <row r="52" spans="1:10" ht="25.5" customHeight="1" x14ac:dyDescent="0.25">
      <c r="A52" s="94" t="str">
        <f>IF(Január!$A$53="","",Január!$A$53)</f>
        <v/>
      </c>
      <c r="B52" s="94"/>
      <c r="C52" s="94"/>
      <c r="D52" s="94"/>
      <c r="E52" s="94"/>
      <c r="F52" s="94"/>
      <c r="G52" s="94"/>
      <c r="H52" s="94"/>
      <c r="I52" s="94"/>
      <c r="J52" s="94"/>
    </row>
    <row r="53" spans="1:10" ht="15" customHeight="1" x14ac:dyDescent="0.25">
      <c r="A53" s="65" t="s">
        <v>43</v>
      </c>
      <c r="B53" s="65"/>
      <c r="C53" s="65"/>
      <c r="D53" s="65"/>
      <c r="E53" s="65"/>
      <c r="F53" s="20" t="str">
        <f>IF($D$47&lt;&gt;0,$D$47,"")</f>
        <v/>
      </c>
      <c r="G53" s="36" t="s">
        <v>45</v>
      </c>
      <c r="I53" s="8"/>
      <c r="J53" s="8"/>
    </row>
    <row r="54" spans="1:10" ht="25.5" customHeight="1" x14ac:dyDescent="0.25">
      <c r="A54" s="94" t="str">
        <f>IF(Január!$A$55="","",Január!$A$55)</f>
        <v/>
      </c>
      <c r="B54" s="94"/>
      <c r="C54" s="94"/>
      <c r="D54" s="94"/>
      <c r="E54" s="94"/>
      <c r="F54" s="94"/>
      <c r="G54" s="94"/>
      <c r="H54" s="94"/>
      <c r="I54" s="94"/>
      <c r="J54" s="94"/>
    </row>
    <row r="55" spans="1:10" ht="15" customHeight="1" x14ac:dyDescent="0.25">
      <c r="A55" s="65" t="s">
        <v>43</v>
      </c>
      <c r="B55" s="65"/>
      <c r="C55" s="65"/>
      <c r="D55" s="65"/>
      <c r="E55" s="65"/>
      <c r="F55" s="20" t="str">
        <f>IF($E$47&lt;&gt;0,$E$47,"")</f>
        <v/>
      </c>
      <c r="G55" s="36" t="s">
        <v>45</v>
      </c>
      <c r="I55" s="8"/>
      <c r="J55" s="8"/>
    </row>
    <row r="56" spans="1:10" x14ac:dyDescent="0.25">
      <c r="A56" s="38"/>
      <c r="B56" s="38"/>
      <c r="C56" s="38"/>
      <c r="D56" s="38"/>
      <c r="E56" s="38"/>
      <c r="F56" s="38"/>
      <c r="G56" s="20"/>
      <c r="H56" s="13"/>
      <c r="I56" s="8"/>
      <c r="J56" s="8"/>
    </row>
    <row r="57" spans="1:10" x14ac:dyDescent="0.25">
      <c r="A57" s="38"/>
      <c r="B57" s="38"/>
      <c r="C57" s="38"/>
      <c r="D57" s="38"/>
      <c r="E57" s="38"/>
      <c r="F57" s="38"/>
      <c r="G57" s="20"/>
      <c r="H57" s="13"/>
      <c r="I57" s="8"/>
      <c r="J57" s="8"/>
    </row>
    <row r="58" spans="1:10" x14ac:dyDescent="0.25">
      <c r="A58" s="38"/>
      <c r="B58" s="38"/>
      <c r="C58" s="38"/>
      <c r="D58" s="38"/>
      <c r="E58" s="38"/>
      <c r="F58" s="38"/>
      <c r="G58" s="20"/>
      <c r="H58" s="13"/>
      <c r="I58" s="8"/>
      <c r="J58" s="8"/>
    </row>
    <row r="59" spans="1:10" x14ac:dyDescent="0.25">
      <c r="A59" s="21" t="s">
        <v>13</v>
      </c>
      <c r="B59" s="8"/>
      <c r="C59" s="8"/>
      <c r="D59" s="18"/>
      <c r="E59" s="34" t="s">
        <v>44</v>
      </c>
      <c r="F59" s="34"/>
      <c r="G59" s="34"/>
      <c r="H59" s="8"/>
      <c r="I59" s="66" t="s">
        <v>44</v>
      </c>
      <c r="J59" s="66"/>
    </row>
    <row r="60" spans="1:10" x14ac:dyDescent="0.25">
      <c r="A60" s="22"/>
      <c r="B60" s="8"/>
      <c r="C60" s="8"/>
      <c r="D60" s="18"/>
      <c r="E60" s="67" t="s">
        <v>38</v>
      </c>
      <c r="F60" s="67"/>
      <c r="G60" s="67"/>
      <c r="H60" s="8"/>
      <c r="I60" s="66" t="s">
        <v>39</v>
      </c>
      <c r="J60" s="66"/>
    </row>
    <row r="62" spans="1:10" x14ac:dyDescent="0.25">
      <c r="A62" s="23" t="s">
        <v>40</v>
      </c>
      <c r="B62" s="23"/>
      <c r="C62" s="23"/>
      <c r="E62" s="24">
        <f>IF(($D$43*$C$47)-$E$43&lt;0,"-"&amp;TEXT(ABS(($D$43*$C$47)-$E$43),"[Ó]:PP"),(($D$43*$C$47)-$E$43))</f>
        <v>0</v>
      </c>
      <c r="G62" s="64" t="str">
        <f>IF(OR(E62="-0:00",E62="0:00",E62&lt;0.001),"Rendben!","Hibás adatok!")</f>
        <v>Rendben!</v>
      </c>
      <c r="H62" s="64"/>
      <c r="I62" s="64"/>
      <c r="J62" s="64"/>
    </row>
    <row r="63" spans="1:10" x14ac:dyDescent="0.25">
      <c r="A63" s="23"/>
      <c r="B63" s="23"/>
      <c r="C63" s="23"/>
      <c r="E63" s="23"/>
      <c r="G63" s="23"/>
      <c r="H63" s="23"/>
      <c r="I63" s="23"/>
      <c r="J63" s="23"/>
    </row>
    <row r="64" spans="1:10" x14ac:dyDescent="0.25">
      <c r="A64" s="23" t="s">
        <v>41</v>
      </c>
      <c r="B64" s="23"/>
      <c r="C64" s="23"/>
      <c r="E64" s="24">
        <f>IF(($D$43*$D$47)-$F$43&lt;0,"-"&amp;TEXT(ABS(($D$43*$D$47)-$F$43),"[Ó]:PP"),(($D$43*$D$47)-$F$43))</f>
        <v>0</v>
      </c>
      <c r="G64" s="64" t="str">
        <f>IF(OR(E64="-0:00",E64="0:00",E64&lt;0.001),"Rendben!","Hibás adatok!")</f>
        <v>Rendben!</v>
      </c>
      <c r="H64" s="64"/>
      <c r="I64" s="64"/>
      <c r="J64" s="64"/>
    </row>
    <row r="65" spans="1:10" x14ac:dyDescent="0.25">
      <c r="A65" s="8"/>
      <c r="B65" s="8"/>
      <c r="C65" s="8"/>
      <c r="E65" s="8"/>
      <c r="G65" s="8"/>
      <c r="H65" s="8"/>
      <c r="I65" s="8"/>
      <c r="J65" s="8"/>
    </row>
    <row r="66" spans="1:10" x14ac:dyDescent="0.25">
      <c r="A66" s="23" t="s">
        <v>42</v>
      </c>
      <c r="B66" s="23"/>
      <c r="C66" s="23"/>
      <c r="E66" s="24">
        <f>IF(($D$43*$E$47)-$G$43&lt;0,"-"&amp;TEXT(ABS(($D$43*$E$47)-$G$43),"[Ó]:PP"),(($D$43*$E$47)-$G$43))</f>
        <v>0</v>
      </c>
      <c r="G66" s="64" t="str">
        <f>IF(OR(E66="-0:00",E66="0:00",E66&lt;0.001),"Rendben!","Hibás adatok!")</f>
        <v>Rendben!</v>
      </c>
      <c r="H66" s="64"/>
      <c r="I66" s="64"/>
      <c r="J66" s="64"/>
    </row>
    <row r="67" spans="1:10" x14ac:dyDescent="0.25">
      <c r="E67" s="26"/>
    </row>
    <row r="69" spans="1:10" ht="101.25" customHeight="1" x14ac:dyDescent="0.25">
      <c r="A69" s="75" t="s">
        <v>85</v>
      </c>
      <c r="B69" s="75"/>
      <c r="C69" s="75"/>
      <c r="D69" s="75"/>
      <c r="E69" s="75"/>
      <c r="F69" s="75"/>
      <c r="G69" s="75"/>
      <c r="H69" s="75"/>
      <c r="I69" s="75"/>
      <c r="J69" s="75"/>
    </row>
  </sheetData>
  <sheetProtection algorithmName="SHA-512" hashValue="HX1nVkwMbdR7Bmxyww4RaRm4uutsEO0KR3/hKJu2tqDUxxUAryoAOWWstYe/0ui88lYf+scEMsRnUutGoLzTbQ==" saltValue="5+JnNcwFB/o6F5w/YqbqOw==" spinCount="100000" sheet="1" objects="1" scenarios="1"/>
  <mergeCells count="35">
    <mergeCell ref="G64:J64"/>
    <mergeCell ref="G66:J66"/>
    <mergeCell ref="A69:J69"/>
    <mergeCell ref="A54:J54"/>
    <mergeCell ref="A55:E55"/>
    <mergeCell ref="I59:J59"/>
    <mergeCell ref="E60:G60"/>
    <mergeCell ref="I60:J60"/>
    <mergeCell ref="G62:J62"/>
    <mergeCell ref="A46:B47"/>
    <mergeCell ref="A49:C49"/>
    <mergeCell ref="A50:J50"/>
    <mergeCell ref="A51:E51"/>
    <mergeCell ref="A52:J52"/>
    <mergeCell ref="A53:E53"/>
    <mergeCell ref="F11:F12"/>
    <mergeCell ref="G11:G12"/>
    <mergeCell ref="H11:H12"/>
    <mergeCell ref="I11:I12"/>
    <mergeCell ref="A43:C44"/>
    <mergeCell ref="D43:D44"/>
    <mergeCell ref="E43:E44"/>
    <mergeCell ref="F43:F44"/>
    <mergeCell ref="G43:G44"/>
    <mergeCell ref="H43:J44"/>
    <mergeCell ref="A11:A12"/>
    <mergeCell ref="B11:B12"/>
    <mergeCell ref="C11:C12"/>
    <mergeCell ref="D11:D12"/>
    <mergeCell ref="E11:E12"/>
    <mergeCell ref="I2:J4"/>
    <mergeCell ref="I5:J6"/>
    <mergeCell ref="A8:J8"/>
    <mergeCell ref="D9:E9"/>
    <mergeCell ref="G9:H9"/>
  </mergeCells>
  <conditionalFormatting sqref="G62:J62">
    <cfRule type="containsText" dxfId="31" priority="8" operator="containsText" text="Rendben!">
      <formula>NOT(ISERROR(SEARCH("Rendben!",G62)))</formula>
    </cfRule>
  </conditionalFormatting>
  <conditionalFormatting sqref="G64:J64">
    <cfRule type="containsText" dxfId="30" priority="7" operator="containsText" text="Rendben!">
      <formula>NOT(ISERROR(SEARCH("Rendben!",G64)))</formula>
    </cfRule>
  </conditionalFormatting>
  <conditionalFormatting sqref="G66:J66">
    <cfRule type="containsText" dxfId="29" priority="6" operator="containsText" text="Rendben!">
      <formula>NOT(ISERROR(SEARCH("Rendben!",G66)))</formula>
    </cfRule>
  </conditionalFormatting>
  <conditionalFormatting sqref="A50:J51">
    <cfRule type="expression" dxfId="28" priority="5">
      <formula>$C$47=0</formula>
    </cfRule>
  </conditionalFormatting>
  <conditionalFormatting sqref="A52:J53">
    <cfRule type="expression" dxfId="27" priority="4">
      <formula>$D$47=0</formula>
    </cfRule>
  </conditionalFormatting>
  <conditionalFormatting sqref="A54:J55">
    <cfRule type="expression" dxfId="26" priority="3">
      <formula>$E$47=0</formula>
    </cfRule>
  </conditionalFormatting>
  <conditionalFormatting sqref="E59:G60">
    <cfRule type="expression" dxfId="25" priority="2">
      <formula>OR($C$47:$E$47&lt;&gt;0)</formula>
    </cfRule>
  </conditionalFormatting>
  <conditionalFormatting sqref="A49">
    <cfRule type="expression" dxfId="24" priority="1">
      <formula>OR($C$47:$E$47&lt;&gt;0)</formula>
    </cfRule>
  </conditionalFormatting>
  <pageMargins left="0.70866141732283472" right="0.51181102362204722" top="0.55118110236220474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Január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projektek</vt:lpstr>
      <vt:lpstr>Április!Nyomtatási_terület</vt:lpstr>
      <vt:lpstr>Augusztus!Nyomtatási_terület</vt:lpstr>
      <vt:lpstr>December!Nyomtatási_terület</vt:lpstr>
      <vt:lpstr>Február!Nyomtatási_terület</vt:lpstr>
      <vt:lpstr>Január!Nyomtatási_terület</vt:lpstr>
      <vt:lpstr>Július!Nyomtatási_terület</vt:lpstr>
      <vt:lpstr>Június!Nyomtatási_terület</vt:lpstr>
      <vt:lpstr>Május!Nyomtatási_terület</vt:lpstr>
      <vt:lpstr>Március!Nyomtatási_terület</vt:lpstr>
      <vt:lpstr>November!Nyomtatási_terület</vt:lpstr>
      <vt:lpstr>Október!Nyomtatási_terület</vt:lpstr>
      <vt:lpstr>Szeptember!Nyomtatási_terület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Efop</dc:creator>
  <cp:lastModifiedBy>Várkonyi Zsuzsanna</cp:lastModifiedBy>
  <cp:lastPrinted>2021-01-04T12:34:34Z</cp:lastPrinted>
  <dcterms:created xsi:type="dcterms:W3CDTF">2019-08-13T07:36:58Z</dcterms:created>
  <dcterms:modified xsi:type="dcterms:W3CDTF">2021-01-11T09:05:07Z</dcterms:modified>
</cp:coreProperties>
</file>